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Work1\1-เอกสารบรรยายปี2561\60-ต้นทุนต่อหน่วย17-19ธค61สุรินทร์\"/>
    </mc:Choice>
  </mc:AlternateContent>
  <bookViews>
    <workbookView xWindow="0" yWindow="0" windowWidth="19200" windowHeight="8235" tabRatio="722" activeTab="6"/>
  </bookViews>
  <sheets>
    <sheet name="1-ภาพรวม" sheetId="1" r:id="rId1"/>
    <sheet name="2หลักสูตร" sheetId="2" state="hidden" r:id="rId2"/>
    <sheet name="3เสื่อมราคาครุภัณฑ์" sheetId="3" r:id="rId3"/>
    <sheet name="4เสื่อมราคาอาคาร" sheetId="4" r:id="rId4"/>
    <sheet name="5บุคลากรวิชาการ" sheetId="5" r:id="rId5"/>
    <sheet name="6บุคลากรสนับสนุน" sheetId="7" r:id="rId6"/>
    <sheet name="Menu" sheetId="6" r:id="rId7"/>
  </sheets>
  <calcPr calcId="152511"/>
</workbook>
</file>

<file path=xl/calcChain.xml><?xml version="1.0" encoding="utf-8"?>
<calcChain xmlns="http://schemas.openxmlformats.org/spreadsheetml/2006/main">
  <c r="I6" i="4" l="1"/>
  <c r="J6" i="4" s="1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17" i="4"/>
  <c r="J17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40" i="4"/>
  <c r="J40" i="4" s="1"/>
  <c r="I41" i="4"/>
  <c r="J41" i="4" s="1"/>
  <c r="I42" i="4"/>
  <c r="J42" i="4" s="1"/>
  <c r="I43" i="4"/>
  <c r="J43" i="4" s="1"/>
  <c r="I44" i="4"/>
  <c r="J44" i="4" s="1"/>
  <c r="I45" i="4"/>
  <c r="J45" i="4" s="1"/>
  <c r="I46" i="4"/>
  <c r="J46" i="4" s="1"/>
  <c r="I47" i="4"/>
  <c r="J47" i="4" s="1"/>
  <c r="I48" i="4"/>
  <c r="J48" i="4" s="1"/>
  <c r="I49" i="4"/>
  <c r="J49" i="4" s="1"/>
  <c r="I50" i="4"/>
  <c r="J50" i="4" s="1"/>
  <c r="I51" i="4"/>
  <c r="J51" i="4" s="1"/>
  <c r="I52" i="4"/>
  <c r="J52" i="4" s="1"/>
  <c r="I53" i="4"/>
  <c r="J53" i="4" s="1"/>
  <c r="I54" i="4"/>
  <c r="J54" i="4" s="1"/>
  <c r="I55" i="4"/>
  <c r="J55" i="4" s="1"/>
  <c r="I56" i="4"/>
  <c r="J56" i="4" s="1"/>
  <c r="I57" i="4"/>
  <c r="J57" i="4" s="1"/>
  <c r="I58" i="4"/>
  <c r="J58" i="4" s="1"/>
  <c r="I59" i="4"/>
  <c r="J59" i="4" s="1"/>
  <c r="I60" i="4"/>
  <c r="J60" i="4" s="1"/>
  <c r="I61" i="4"/>
  <c r="J61" i="4" s="1"/>
  <c r="I62" i="4"/>
  <c r="J62" i="4" s="1"/>
  <c r="I63" i="4"/>
  <c r="J63" i="4" s="1"/>
  <c r="I64" i="4"/>
  <c r="J64" i="4" s="1"/>
  <c r="I65" i="4"/>
  <c r="J65" i="4" s="1"/>
  <c r="I66" i="4"/>
  <c r="J66" i="4" s="1"/>
  <c r="I67" i="4"/>
  <c r="J67" i="4" s="1"/>
  <c r="I68" i="4"/>
  <c r="J68" i="4" s="1"/>
  <c r="I69" i="4"/>
  <c r="J69" i="4" s="1"/>
  <c r="I70" i="4"/>
  <c r="J70" i="4" s="1"/>
  <c r="I71" i="4"/>
  <c r="J71" i="4" s="1"/>
  <c r="I72" i="4"/>
  <c r="J72" i="4" s="1"/>
  <c r="I73" i="4"/>
  <c r="J73" i="4" s="1"/>
  <c r="I74" i="4"/>
  <c r="J74" i="4" s="1"/>
  <c r="I75" i="4"/>
  <c r="J75" i="4" s="1"/>
  <c r="I76" i="4"/>
  <c r="J76" i="4" s="1"/>
  <c r="I77" i="4"/>
  <c r="J77" i="4" s="1"/>
  <c r="I78" i="4"/>
  <c r="J78" i="4" s="1"/>
  <c r="I79" i="4"/>
  <c r="J79" i="4" s="1"/>
  <c r="I80" i="4"/>
  <c r="J80" i="4" s="1"/>
  <c r="I81" i="4"/>
  <c r="J81" i="4" s="1"/>
  <c r="I82" i="4"/>
  <c r="J82" i="4" s="1"/>
  <c r="I83" i="4"/>
  <c r="J83" i="4" s="1"/>
  <c r="I84" i="4"/>
  <c r="J84" i="4" s="1"/>
  <c r="I85" i="4"/>
  <c r="J85" i="4" s="1"/>
  <c r="I86" i="4"/>
  <c r="J86" i="4" s="1"/>
  <c r="I87" i="4"/>
  <c r="J87" i="4" s="1"/>
  <c r="I88" i="4"/>
  <c r="J88" i="4" s="1"/>
  <c r="I89" i="4"/>
  <c r="J89" i="4" s="1"/>
  <c r="I90" i="4"/>
  <c r="J90" i="4" s="1"/>
  <c r="I91" i="4"/>
  <c r="J91" i="4" s="1"/>
  <c r="I92" i="4"/>
  <c r="J92" i="4" s="1"/>
  <c r="I93" i="4"/>
  <c r="J93" i="4" s="1"/>
  <c r="I94" i="4"/>
  <c r="J94" i="4" s="1"/>
  <c r="I95" i="4"/>
  <c r="J95" i="4" s="1"/>
  <c r="I96" i="4"/>
  <c r="J96" i="4" s="1"/>
  <c r="I97" i="4"/>
  <c r="J97" i="4" s="1"/>
  <c r="I98" i="4"/>
  <c r="J98" i="4" s="1"/>
  <c r="I99" i="4"/>
  <c r="J99" i="4" s="1"/>
  <c r="I100" i="4"/>
  <c r="J100" i="4" s="1"/>
  <c r="I101" i="4"/>
  <c r="J101" i="4" s="1"/>
  <c r="I102" i="4"/>
  <c r="J102" i="4" s="1"/>
  <c r="I103" i="4"/>
  <c r="J103" i="4" s="1"/>
  <c r="I104" i="4"/>
  <c r="J104" i="4" s="1"/>
  <c r="I5" i="4" l="1"/>
  <c r="J5" i="4" s="1"/>
  <c r="C3" i="1" l="1"/>
  <c r="S608" i="7" l="1"/>
  <c r="N608" i="7"/>
  <c r="I608" i="7"/>
  <c r="P608" i="7" s="1"/>
  <c r="T608" i="7" s="1"/>
  <c r="S607" i="7"/>
  <c r="N607" i="7"/>
  <c r="I607" i="7"/>
  <c r="S606" i="7"/>
  <c r="N606" i="7"/>
  <c r="I606" i="7"/>
  <c r="P606" i="7" s="1"/>
  <c r="T606" i="7" s="1"/>
  <c r="S605" i="7"/>
  <c r="N605" i="7"/>
  <c r="I605" i="7"/>
  <c r="S604" i="7"/>
  <c r="N604" i="7"/>
  <c r="I604" i="7"/>
  <c r="P604" i="7" s="1"/>
  <c r="T604" i="7" s="1"/>
  <c r="S603" i="7"/>
  <c r="N603" i="7"/>
  <c r="I603" i="7"/>
  <c r="S602" i="7"/>
  <c r="N602" i="7"/>
  <c r="I602" i="7"/>
  <c r="P602" i="7" s="1"/>
  <c r="T602" i="7" s="1"/>
  <c r="S601" i="7"/>
  <c r="N601" i="7"/>
  <c r="I601" i="7"/>
  <c r="S600" i="7"/>
  <c r="N600" i="7"/>
  <c r="I600" i="7"/>
  <c r="P600" i="7" s="1"/>
  <c r="T600" i="7" s="1"/>
  <c r="S599" i="7"/>
  <c r="N599" i="7"/>
  <c r="I599" i="7"/>
  <c r="S598" i="7"/>
  <c r="N598" i="7"/>
  <c r="I598" i="7"/>
  <c r="P598" i="7" s="1"/>
  <c r="T598" i="7" s="1"/>
  <c r="S597" i="7"/>
  <c r="N597" i="7"/>
  <c r="I597" i="7"/>
  <c r="S596" i="7"/>
  <c r="N596" i="7"/>
  <c r="I596" i="7"/>
  <c r="P596" i="7" s="1"/>
  <c r="T596" i="7" s="1"/>
  <c r="S595" i="7"/>
  <c r="N595" i="7"/>
  <c r="I595" i="7"/>
  <c r="S594" i="7"/>
  <c r="N594" i="7"/>
  <c r="I594" i="7"/>
  <c r="P594" i="7" s="1"/>
  <c r="T594" i="7" s="1"/>
  <c r="S593" i="7"/>
  <c r="N593" i="7"/>
  <c r="I593" i="7"/>
  <c r="S592" i="7"/>
  <c r="N592" i="7"/>
  <c r="I592" i="7"/>
  <c r="P592" i="7" s="1"/>
  <c r="T592" i="7" s="1"/>
  <c r="S591" i="7"/>
  <c r="N591" i="7"/>
  <c r="I591" i="7"/>
  <c r="S590" i="7"/>
  <c r="N590" i="7"/>
  <c r="I590" i="7"/>
  <c r="P590" i="7" s="1"/>
  <c r="T590" i="7" s="1"/>
  <c r="S589" i="7"/>
  <c r="N589" i="7"/>
  <c r="I589" i="7"/>
  <c r="S588" i="7"/>
  <c r="N588" i="7"/>
  <c r="I588" i="7"/>
  <c r="P588" i="7" s="1"/>
  <c r="T588" i="7" s="1"/>
  <c r="S587" i="7"/>
  <c r="N587" i="7"/>
  <c r="I587" i="7"/>
  <c r="S586" i="7"/>
  <c r="N586" i="7"/>
  <c r="I586" i="7"/>
  <c r="P586" i="7" s="1"/>
  <c r="T586" i="7" s="1"/>
  <c r="S585" i="7"/>
  <c r="N585" i="7"/>
  <c r="I585" i="7"/>
  <c r="S584" i="7"/>
  <c r="N584" i="7"/>
  <c r="I584" i="7"/>
  <c r="P584" i="7" s="1"/>
  <c r="T584" i="7" s="1"/>
  <c r="S583" i="7"/>
  <c r="N583" i="7"/>
  <c r="I583" i="7"/>
  <c r="S582" i="7"/>
  <c r="N582" i="7"/>
  <c r="I582" i="7"/>
  <c r="P582" i="7" s="1"/>
  <c r="T582" i="7" s="1"/>
  <c r="S581" i="7"/>
  <c r="N581" i="7"/>
  <c r="I581" i="7"/>
  <c r="S580" i="7"/>
  <c r="N580" i="7"/>
  <c r="I580" i="7"/>
  <c r="P580" i="7" s="1"/>
  <c r="T580" i="7" s="1"/>
  <c r="S579" i="7"/>
  <c r="N579" i="7"/>
  <c r="I579" i="7"/>
  <c r="S578" i="7"/>
  <c r="N578" i="7"/>
  <c r="I578" i="7"/>
  <c r="P578" i="7" s="1"/>
  <c r="T578" i="7" s="1"/>
  <c r="S577" i="7"/>
  <c r="N577" i="7"/>
  <c r="I577" i="7"/>
  <c r="S576" i="7"/>
  <c r="N576" i="7"/>
  <c r="I576" i="7"/>
  <c r="P576" i="7" s="1"/>
  <c r="T576" i="7" s="1"/>
  <c r="S575" i="7"/>
  <c r="N575" i="7"/>
  <c r="I575" i="7"/>
  <c r="S574" i="7"/>
  <c r="N574" i="7"/>
  <c r="I574" i="7"/>
  <c r="P574" i="7" s="1"/>
  <c r="T574" i="7" s="1"/>
  <c r="S573" i="7"/>
  <c r="N573" i="7"/>
  <c r="I573" i="7"/>
  <c r="S572" i="7"/>
  <c r="N572" i="7"/>
  <c r="I572" i="7"/>
  <c r="P572" i="7" s="1"/>
  <c r="T572" i="7" s="1"/>
  <c r="S571" i="7"/>
  <c r="N571" i="7"/>
  <c r="I571" i="7"/>
  <c r="S570" i="7"/>
  <c r="N570" i="7"/>
  <c r="I570" i="7"/>
  <c r="P570" i="7" s="1"/>
  <c r="T570" i="7" s="1"/>
  <c r="S569" i="7"/>
  <c r="N569" i="7"/>
  <c r="I569" i="7"/>
  <c r="S568" i="7"/>
  <c r="N568" i="7"/>
  <c r="I568" i="7"/>
  <c r="P568" i="7" s="1"/>
  <c r="T568" i="7" s="1"/>
  <c r="S567" i="7"/>
  <c r="N567" i="7"/>
  <c r="I567" i="7"/>
  <c r="S566" i="7"/>
  <c r="N566" i="7"/>
  <c r="I566" i="7"/>
  <c r="P566" i="7" s="1"/>
  <c r="T566" i="7" s="1"/>
  <c r="S565" i="7"/>
  <c r="N565" i="7"/>
  <c r="I565" i="7"/>
  <c r="S564" i="7"/>
  <c r="N564" i="7"/>
  <c r="I564" i="7"/>
  <c r="P564" i="7" s="1"/>
  <c r="T564" i="7" s="1"/>
  <c r="S563" i="7"/>
  <c r="N563" i="7"/>
  <c r="I563" i="7"/>
  <c r="S562" i="7"/>
  <c r="N562" i="7"/>
  <c r="I562" i="7"/>
  <c r="P562" i="7" s="1"/>
  <c r="T562" i="7" s="1"/>
  <c r="S561" i="7"/>
  <c r="N561" i="7"/>
  <c r="I561" i="7"/>
  <c r="S560" i="7"/>
  <c r="N560" i="7"/>
  <c r="I560" i="7"/>
  <c r="P560" i="7" s="1"/>
  <c r="T560" i="7" s="1"/>
  <c r="S559" i="7"/>
  <c r="N559" i="7"/>
  <c r="I559" i="7"/>
  <c r="S558" i="7"/>
  <c r="N558" i="7"/>
  <c r="I558" i="7"/>
  <c r="P558" i="7" s="1"/>
  <c r="T558" i="7" s="1"/>
  <c r="S557" i="7"/>
  <c r="N557" i="7"/>
  <c r="I557" i="7"/>
  <c r="S556" i="7"/>
  <c r="N556" i="7"/>
  <c r="I556" i="7"/>
  <c r="P556" i="7" s="1"/>
  <c r="T556" i="7" s="1"/>
  <c r="S555" i="7"/>
  <c r="N555" i="7"/>
  <c r="I555" i="7"/>
  <c r="S554" i="7"/>
  <c r="N554" i="7"/>
  <c r="I554" i="7"/>
  <c r="P554" i="7" s="1"/>
  <c r="T554" i="7" s="1"/>
  <c r="S553" i="7"/>
  <c r="N553" i="7"/>
  <c r="I553" i="7"/>
  <c r="S552" i="7"/>
  <c r="N552" i="7"/>
  <c r="I552" i="7"/>
  <c r="P552" i="7" s="1"/>
  <c r="T552" i="7" s="1"/>
  <c r="S551" i="7"/>
  <c r="N551" i="7"/>
  <c r="I551" i="7"/>
  <c r="S550" i="7"/>
  <c r="N550" i="7"/>
  <c r="I550" i="7"/>
  <c r="P550" i="7" s="1"/>
  <c r="T550" i="7" s="1"/>
  <c r="S549" i="7"/>
  <c r="N549" i="7"/>
  <c r="I549" i="7"/>
  <c r="S548" i="7"/>
  <c r="N548" i="7"/>
  <c r="I548" i="7"/>
  <c r="P548" i="7" s="1"/>
  <c r="T548" i="7" s="1"/>
  <c r="S547" i="7"/>
  <c r="N547" i="7"/>
  <c r="I547" i="7"/>
  <c r="S546" i="7"/>
  <c r="N546" i="7"/>
  <c r="I546" i="7"/>
  <c r="P546" i="7" s="1"/>
  <c r="T546" i="7" s="1"/>
  <c r="S545" i="7"/>
  <c r="N545" i="7"/>
  <c r="I545" i="7"/>
  <c r="S544" i="7"/>
  <c r="N544" i="7"/>
  <c r="I544" i="7"/>
  <c r="P544" i="7" s="1"/>
  <c r="T544" i="7" s="1"/>
  <c r="S543" i="7"/>
  <c r="N543" i="7"/>
  <c r="I543" i="7"/>
  <c r="S542" i="7"/>
  <c r="N542" i="7"/>
  <c r="I542" i="7"/>
  <c r="P542" i="7" s="1"/>
  <c r="T542" i="7" s="1"/>
  <c r="S541" i="7"/>
  <c r="N541" i="7"/>
  <c r="I541" i="7"/>
  <c r="S540" i="7"/>
  <c r="N540" i="7"/>
  <c r="I540" i="7"/>
  <c r="P540" i="7" s="1"/>
  <c r="T540" i="7" s="1"/>
  <c r="S539" i="7"/>
  <c r="N539" i="7"/>
  <c r="I539" i="7"/>
  <c r="S538" i="7"/>
  <c r="N538" i="7"/>
  <c r="I538" i="7"/>
  <c r="P538" i="7" s="1"/>
  <c r="T538" i="7" s="1"/>
  <c r="S537" i="7"/>
  <c r="N537" i="7"/>
  <c r="I537" i="7"/>
  <c r="S536" i="7"/>
  <c r="N536" i="7"/>
  <c r="I536" i="7"/>
  <c r="P536" i="7" s="1"/>
  <c r="T536" i="7" s="1"/>
  <c r="S535" i="7"/>
  <c r="N535" i="7"/>
  <c r="I535" i="7"/>
  <c r="S534" i="7"/>
  <c r="N534" i="7"/>
  <c r="I534" i="7"/>
  <c r="P534" i="7" s="1"/>
  <c r="T534" i="7" s="1"/>
  <c r="S533" i="7"/>
  <c r="N533" i="7"/>
  <c r="I533" i="7"/>
  <c r="S532" i="7"/>
  <c r="N532" i="7"/>
  <c r="I532" i="7"/>
  <c r="P532" i="7" s="1"/>
  <c r="T532" i="7" s="1"/>
  <c r="S531" i="7"/>
  <c r="N531" i="7"/>
  <c r="I531" i="7"/>
  <c r="S530" i="7"/>
  <c r="N530" i="7"/>
  <c r="I530" i="7"/>
  <c r="P530" i="7" s="1"/>
  <c r="T530" i="7" s="1"/>
  <c r="S529" i="7"/>
  <c r="N529" i="7"/>
  <c r="I529" i="7"/>
  <c r="S528" i="7"/>
  <c r="N528" i="7"/>
  <c r="I528" i="7"/>
  <c r="P528" i="7" s="1"/>
  <c r="T528" i="7" s="1"/>
  <c r="S527" i="7"/>
  <c r="N527" i="7"/>
  <c r="I527" i="7"/>
  <c r="S526" i="7"/>
  <c r="N526" i="7"/>
  <c r="I526" i="7"/>
  <c r="P526" i="7" s="1"/>
  <c r="T526" i="7" s="1"/>
  <c r="S525" i="7"/>
  <c r="N525" i="7"/>
  <c r="I525" i="7"/>
  <c r="S524" i="7"/>
  <c r="N524" i="7"/>
  <c r="I524" i="7"/>
  <c r="P524" i="7" s="1"/>
  <c r="T524" i="7" s="1"/>
  <c r="S523" i="7"/>
  <c r="N523" i="7"/>
  <c r="I523" i="7"/>
  <c r="P523" i="7" s="1"/>
  <c r="T523" i="7" s="1"/>
  <c r="S522" i="7"/>
  <c r="N522" i="7"/>
  <c r="I522" i="7"/>
  <c r="S521" i="7"/>
  <c r="N521" i="7"/>
  <c r="I521" i="7"/>
  <c r="P521" i="7" s="1"/>
  <c r="T521" i="7" s="1"/>
  <c r="S520" i="7"/>
  <c r="N520" i="7"/>
  <c r="I520" i="7"/>
  <c r="S519" i="7"/>
  <c r="N519" i="7"/>
  <c r="I519" i="7"/>
  <c r="P519" i="7" s="1"/>
  <c r="T519" i="7" s="1"/>
  <c r="S518" i="7"/>
  <c r="N518" i="7"/>
  <c r="I518" i="7"/>
  <c r="S517" i="7"/>
  <c r="N517" i="7"/>
  <c r="I517" i="7"/>
  <c r="P517" i="7" s="1"/>
  <c r="T517" i="7" s="1"/>
  <c r="S516" i="7"/>
  <c r="N516" i="7"/>
  <c r="I516" i="7"/>
  <c r="S515" i="7"/>
  <c r="N515" i="7"/>
  <c r="I515" i="7"/>
  <c r="P515" i="7" s="1"/>
  <c r="T515" i="7" s="1"/>
  <c r="S514" i="7"/>
  <c r="N514" i="7"/>
  <c r="I514" i="7"/>
  <c r="S513" i="7"/>
  <c r="N513" i="7"/>
  <c r="I513" i="7"/>
  <c r="P513" i="7" s="1"/>
  <c r="T513" i="7" s="1"/>
  <c r="S512" i="7"/>
  <c r="N512" i="7"/>
  <c r="I512" i="7"/>
  <c r="S511" i="7"/>
  <c r="N511" i="7"/>
  <c r="I511" i="7"/>
  <c r="P511" i="7" s="1"/>
  <c r="T511" i="7" s="1"/>
  <c r="S510" i="7"/>
  <c r="N510" i="7"/>
  <c r="I510" i="7"/>
  <c r="S509" i="7"/>
  <c r="N509" i="7"/>
  <c r="I509" i="7"/>
  <c r="P509" i="7" s="1"/>
  <c r="T509" i="7" s="1"/>
  <c r="S508" i="7"/>
  <c r="N508" i="7"/>
  <c r="I508" i="7"/>
  <c r="S507" i="7"/>
  <c r="N507" i="7"/>
  <c r="I507" i="7"/>
  <c r="P507" i="7" s="1"/>
  <c r="T507" i="7" s="1"/>
  <c r="S506" i="7"/>
  <c r="N506" i="7"/>
  <c r="I506" i="7"/>
  <c r="S505" i="7"/>
  <c r="N505" i="7"/>
  <c r="I505" i="7"/>
  <c r="P505" i="7" s="1"/>
  <c r="T505" i="7" s="1"/>
  <c r="S504" i="7"/>
  <c r="N504" i="7"/>
  <c r="I504" i="7"/>
  <c r="S503" i="7"/>
  <c r="N503" i="7"/>
  <c r="I503" i="7"/>
  <c r="P503" i="7" s="1"/>
  <c r="T503" i="7" s="1"/>
  <c r="S502" i="7"/>
  <c r="N502" i="7"/>
  <c r="I502" i="7"/>
  <c r="S501" i="7"/>
  <c r="N501" i="7"/>
  <c r="I501" i="7"/>
  <c r="P501" i="7" s="1"/>
  <c r="T501" i="7" s="1"/>
  <c r="S500" i="7"/>
  <c r="N500" i="7"/>
  <c r="I500" i="7"/>
  <c r="S499" i="7"/>
  <c r="N499" i="7"/>
  <c r="I499" i="7"/>
  <c r="P499" i="7" s="1"/>
  <c r="T499" i="7" s="1"/>
  <c r="S498" i="7"/>
  <c r="N498" i="7"/>
  <c r="I498" i="7"/>
  <c r="S497" i="7"/>
  <c r="N497" i="7"/>
  <c r="I497" i="7"/>
  <c r="P497" i="7" s="1"/>
  <c r="T497" i="7" s="1"/>
  <c r="S496" i="7"/>
  <c r="N496" i="7"/>
  <c r="I496" i="7"/>
  <c r="S495" i="7"/>
  <c r="N495" i="7"/>
  <c r="I495" i="7"/>
  <c r="P495" i="7" s="1"/>
  <c r="T495" i="7" s="1"/>
  <c r="S494" i="7"/>
  <c r="N494" i="7"/>
  <c r="I494" i="7"/>
  <c r="S493" i="7"/>
  <c r="N493" i="7"/>
  <c r="I493" i="7"/>
  <c r="P493" i="7" s="1"/>
  <c r="T493" i="7" s="1"/>
  <c r="S492" i="7"/>
  <c r="N492" i="7"/>
  <c r="I492" i="7"/>
  <c r="S491" i="7"/>
  <c r="N491" i="7"/>
  <c r="I491" i="7"/>
  <c r="P491" i="7" s="1"/>
  <c r="T491" i="7" s="1"/>
  <c r="S490" i="7"/>
  <c r="N490" i="7"/>
  <c r="I490" i="7"/>
  <c r="S489" i="7"/>
  <c r="N489" i="7"/>
  <c r="I489" i="7"/>
  <c r="P489" i="7" s="1"/>
  <c r="T489" i="7" s="1"/>
  <c r="S488" i="7"/>
  <c r="N488" i="7"/>
  <c r="I488" i="7"/>
  <c r="S487" i="7"/>
  <c r="N487" i="7"/>
  <c r="I487" i="7"/>
  <c r="P487" i="7" s="1"/>
  <c r="T487" i="7" s="1"/>
  <c r="S486" i="7"/>
  <c r="N486" i="7"/>
  <c r="I486" i="7"/>
  <c r="S485" i="7"/>
  <c r="N485" i="7"/>
  <c r="I485" i="7"/>
  <c r="P485" i="7" s="1"/>
  <c r="T485" i="7" s="1"/>
  <c r="S484" i="7"/>
  <c r="N484" i="7"/>
  <c r="I484" i="7"/>
  <c r="S483" i="7"/>
  <c r="N483" i="7"/>
  <c r="I483" i="7"/>
  <c r="P483" i="7" s="1"/>
  <c r="T483" i="7" s="1"/>
  <c r="S482" i="7"/>
  <c r="N482" i="7"/>
  <c r="I482" i="7"/>
  <c r="S481" i="7"/>
  <c r="N481" i="7"/>
  <c r="I481" i="7"/>
  <c r="P481" i="7" s="1"/>
  <c r="T481" i="7" s="1"/>
  <c r="S480" i="7"/>
  <c r="N480" i="7"/>
  <c r="I480" i="7"/>
  <c r="S479" i="7"/>
  <c r="N479" i="7"/>
  <c r="I479" i="7"/>
  <c r="P479" i="7" s="1"/>
  <c r="T479" i="7" s="1"/>
  <c r="S478" i="7"/>
  <c r="N478" i="7"/>
  <c r="I478" i="7"/>
  <c r="S477" i="7"/>
  <c r="N477" i="7"/>
  <c r="I477" i="7"/>
  <c r="P477" i="7" s="1"/>
  <c r="T477" i="7" s="1"/>
  <c r="S476" i="7"/>
  <c r="N476" i="7"/>
  <c r="I476" i="7"/>
  <c r="S475" i="7"/>
  <c r="N475" i="7"/>
  <c r="I475" i="7"/>
  <c r="P475" i="7" s="1"/>
  <c r="T475" i="7" s="1"/>
  <c r="S474" i="7"/>
  <c r="N474" i="7"/>
  <c r="I474" i="7"/>
  <c r="S473" i="7"/>
  <c r="N473" i="7"/>
  <c r="I473" i="7"/>
  <c r="P473" i="7" s="1"/>
  <c r="T473" i="7" s="1"/>
  <c r="S472" i="7"/>
  <c r="N472" i="7"/>
  <c r="I472" i="7"/>
  <c r="S471" i="7"/>
  <c r="N471" i="7"/>
  <c r="I471" i="7"/>
  <c r="P471" i="7" s="1"/>
  <c r="T471" i="7" s="1"/>
  <c r="S470" i="7"/>
  <c r="N470" i="7"/>
  <c r="I470" i="7"/>
  <c r="S469" i="7"/>
  <c r="N469" i="7"/>
  <c r="I469" i="7"/>
  <c r="P469" i="7" s="1"/>
  <c r="T469" i="7" s="1"/>
  <c r="S468" i="7"/>
  <c r="N468" i="7"/>
  <c r="I468" i="7"/>
  <c r="S467" i="7"/>
  <c r="N467" i="7"/>
  <c r="I467" i="7"/>
  <c r="P467" i="7" s="1"/>
  <c r="T467" i="7" s="1"/>
  <c r="S466" i="7"/>
  <c r="N466" i="7"/>
  <c r="I466" i="7"/>
  <c r="S465" i="7"/>
  <c r="N465" i="7"/>
  <c r="I465" i="7"/>
  <c r="P465" i="7" s="1"/>
  <c r="T465" i="7" s="1"/>
  <c r="S464" i="7"/>
  <c r="N464" i="7"/>
  <c r="I464" i="7"/>
  <c r="S463" i="7"/>
  <c r="N463" i="7"/>
  <c r="I463" i="7"/>
  <c r="P463" i="7" s="1"/>
  <c r="T463" i="7" s="1"/>
  <c r="S462" i="7"/>
  <c r="N462" i="7"/>
  <c r="I462" i="7"/>
  <c r="S461" i="7"/>
  <c r="N461" i="7"/>
  <c r="I461" i="7"/>
  <c r="P461" i="7" s="1"/>
  <c r="T461" i="7" s="1"/>
  <c r="S460" i="7"/>
  <c r="N460" i="7"/>
  <c r="I460" i="7"/>
  <c r="S459" i="7"/>
  <c r="N459" i="7"/>
  <c r="I459" i="7"/>
  <c r="P459" i="7" s="1"/>
  <c r="T459" i="7" s="1"/>
  <c r="S458" i="7"/>
  <c r="N458" i="7"/>
  <c r="I458" i="7"/>
  <c r="S457" i="7"/>
  <c r="N457" i="7"/>
  <c r="I457" i="7"/>
  <c r="P457" i="7" s="1"/>
  <c r="T457" i="7" s="1"/>
  <c r="S456" i="7"/>
  <c r="N456" i="7"/>
  <c r="I456" i="7"/>
  <c r="S455" i="7"/>
  <c r="N455" i="7"/>
  <c r="I455" i="7"/>
  <c r="P455" i="7" s="1"/>
  <c r="T455" i="7" s="1"/>
  <c r="S454" i="7"/>
  <c r="N454" i="7"/>
  <c r="I454" i="7"/>
  <c r="S453" i="7"/>
  <c r="N453" i="7"/>
  <c r="I453" i="7"/>
  <c r="P453" i="7" s="1"/>
  <c r="T453" i="7" s="1"/>
  <c r="S452" i="7"/>
  <c r="N452" i="7"/>
  <c r="I452" i="7"/>
  <c r="S451" i="7"/>
  <c r="N451" i="7"/>
  <c r="I451" i="7"/>
  <c r="P451" i="7" s="1"/>
  <c r="T451" i="7" s="1"/>
  <c r="S450" i="7"/>
  <c r="N450" i="7"/>
  <c r="I450" i="7"/>
  <c r="S449" i="7"/>
  <c r="N449" i="7"/>
  <c r="I449" i="7"/>
  <c r="P449" i="7" s="1"/>
  <c r="T449" i="7" s="1"/>
  <c r="S448" i="7"/>
  <c r="N448" i="7"/>
  <c r="I448" i="7"/>
  <c r="S447" i="7"/>
  <c r="N447" i="7"/>
  <c r="I447" i="7"/>
  <c r="P447" i="7" s="1"/>
  <c r="T447" i="7" s="1"/>
  <c r="S446" i="7"/>
  <c r="N446" i="7"/>
  <c r="I446" i="7"/>
  <c r="S445" i="7"/>
  <c r="N445" i="7"/>
  <c r="I445" i="7"/>
  <c r="P445" i="7" s="1"/>
  <c r="T445" i="7" s="1"/>
  <c r="S444" i="7"/>
  <c r="N444" i="7"/>
  <c r="I444" i="7"/>
  <c r="S443" i="7"/>
  <c r="N443" i="7"/>
  <c r="I443" i="7"/>
  <c r="P443" i="7" s="1"/>
  <c r="T443" i="7" s="1"/>
  <c r="S442" i="7"/>
  <c r="N442" i="7"/>
  <c r="I442" i="7"/>
  <c r="S441" i="7"/>
  <c r="N441" i="7"/>
  <c r="I441" i="7"/>
  <c r="P441" i="7" s="1"/>
  <c r="T441" i="7" s="1"/>
  <c r="S440" i="7"/>
  <c r="N440" i="7"/>
  <c r="I440" i="7"/>
  <c r="S439" i="7"/>
  <c r="N439" i="7"/>
  <c r="I439" i="7"/>
  <c r="P439" i="7" s="1"/>
  <c r="T439" i="7" s="1"/>
  <c r="S438" i="7"/>
  <c r="N438" i="7"/>
  <c r="I438" i="7"/>
  <c r="S437" i="7"/>
  <c r="N437" i="7"/>
  <c r="I437" i="7"/>
  <c r="P437" i="7" s="1"/>
  <c r="T437" i="7" s="1"/>
  <c r="S436" i="7"/>
  <c r="N436" i="7"/>
  <c r="I436" i="7"/>
  <c r="S435" i="7"/>
  <c r="N435" i="7"/>
  <c r="I435" i="7"/>
  <c r="P435" i="7" s="1"/>
  <c r="T435" i="7" s="1"/>
  <c r="S434" i="7"/>
  <c r="N434" i="7"/>
  <c r="I434" i="7"/>
  <c r="S433" i="7"/>
  <c r="N433" i="7"/>
  <c r="I433" i="7"/>
  <c r="P433" i="7" s="1"/>
  <c r="T433" i="7" s="1"/>
  <c r="S432" i="7"/>
  <c r="N432" i="7"/>
  <c r="I432" i="7"/>
  <c r="S431" i="7"/>
  <c r="N431" i="7"/>
  <c r="I431" i="7"/>
  <c r="P431" i="7" s="1"/>
  <c r="T431" i="7" s="1"/>
  <c r="S430" i="7"/>
  <c r="N430" i="7"/>
  <c r="I430" i="7"/>
  <c r="S429" i="7"/>
  <c r="N429" i="7"/>
  <c r="I429" i="7"/>
  <c r="P429" i="7" s="1"/>
  <c r="T429" i="7" s="1"/>
  <c r="S428" i="7"/>
  <c r="N428" i="7"/>
  <c r="I428" i="7"/>
  <c r="S427" i="7"/>
  <c r="N427" i="7"/>
  <c r="I427" i="7"/>
  <c r="P427" i="7" s="1"/>
  <c r="T427" i="7" s="1"/>
  <c r="S426" i="7"/>
  <c r="N426" i="7"/>
  <c r="I426" i="7"/>
  <c r="S425" i="7"/>
  <c r="N425" i="7"/>
  <c r="I425" i="7"/>
  <c r="P425" i="7" s="1"/>
  <c r="T425" i="7" s="1"/>
  <c r="S424" i="7"/>
  <c r="N424" i="7"/>
  <c r="I424" i="7"/>
  <c r="S423" i="7"/>
  <c r="N423" i="7"/>
  <c r="I423" i="7"/>
  <c r="P423" i="7" s="1"/>
  <c r="T423" i="7" s="1"/>
  <c r="S422" i="7"/>
  <c r="N422" i="7"/>
  <c r="I422" i="7"/>
  <c r="S421" i="7"/>
  <c r="N421" i="7"/>
  <c r="I421" i="7"/>
  <c r="P421" i="7" s="1"/>
  <c r="T421" i="7" s="1"/>
  <c r="S420" i="7"/>
  <c r="N420" i="7"/>
  <c r="I420" i="7"/>
  <c r="S419" i="7"/>
  <c r="N419" i="7"/>
  <c r="I419" i="7"/>
  <c r="P419" i="7" s="1"/>
  <c r="T419" i="7" s="1"/>
  <c r="S418" i="7"/>
  <c r="N418" i="7"/>
  <c r="I418" i="7"/>
  <c r="S417" i="7"/>
  <c r="N417" i="7"/>
  <c r="I417" i="7"/>
  <c r="P417" i="7" s="1"/>
  <c r="T417" i="7" s="1"/>
  <c r="S416" i="7"/>
  <c r="N416" i="7"/>
  <c r="I416" i="7"/>
  <c r="S415" i="7"/>
  <c r="N415" i="7"/>
  <c r="I415" i="7"/>
  <c r="P415" i="7" s="1"/>
  <c r="T415" i="7" s="1"/>
  <c r="S414" i="7"/>
  <c r="N414" i="7"/>
  <c r="I414" i="7"/>
  <c r="S413" i="7"/>
  <c r="N413" i="7"/>
  <c r="I413" i="7"/>
  <c r="P413" i="7" s="1"/>
  <c r="T413" i="7" s="1"/>
  <c r="S412" i="7"/>
  <c r="N412" i="7"/>
  <c r="I412" i="7"/>
  <c r="S411" i="7"/>
  <c r="N411" i="7"/>
  <c r="I411" i="7"/>
  <c r="P411" i="7" s="1"/>
  <c r="T411" i="7" s="1"/>
  <c r="S410" i="7"/>
  <c r="N410" i="7"/>
  <c r="I410" i="7"/>
  <c r="S409" i="7"/>
  <c r="N409" i="7"/>
  <c r="I409" i="7"/>
  <c r="P409" i="7" s="1"/>
  <c r="T409" i="7" s="1"/>
  <c r="S408" i="7"/>
  <c r="N408" i="7"/>
  <c r="I408" i="7"/>
  <c r="S407" i="7"/>
  <c r="N407" i="7"/>
  <c r="I407" i="7"/>
  <c r="P407" i="7" s="1"/>
  <c r="T407" i="7" s="1"/>
  <c r="S406" i="7"/>
  <c r="N406" i="7"/>
  <c r="I406" i="7"/>
  <c r="S405" i="7"/>
  <c r="N405" i="7"/>
  <c r="I405" i="7"/>
  <c r="P405" i="7" s="1"/>
  <c r="T405" i="7" s="1"/>
  <c r="S404" i="7"/>
  <c r="N404" i="7"/>
  <c r="I404" i="7"/>
  <c r="S403" i="7"/>
  <c r="N403" i="7"/>
  <c r="I403" i="7"/>
  <c r="P403" i="7" s="1"/>
  <c r="T403" i="7" s="1"/>
  <c r="S402" i="7"/>
  <c r="N402" i="7"/>
  <c r="I402" i="7"/>
  <c r="S401" i="7"/>
  <c r="N401" i="7"/>
  <c r="I401" i="7"/>
  <c r="P401" i="7" s="1"/>
  <c r="T401" i="7" s="1"/>
  <c r="S400" i="7"/>
  <c r="N400" i="7"/>
  <c r="I400" i="7"/>
  <c r="S399" i="7"/>
  <c r="N399" i="7"/>
  <c r="I399" i="7"/>
  <c r="P399" i="7" s="1"/>
  <c r="T399" i="7" s="1"/>
  <c r="S398" i="7"/>
  <c r="N398" i="7"/>
  <c r="I398" i="7"/>
  <c r="S397" i="7"/>
  <c r="N397" i="7"/>
  <c r="I397" i="7"/>
  <c r="P397" i="7" s="1"/>
  <c r="T397" i="7" s="1"/>
  <c r="S396" i="7"/>
  <c r="N396" i="7"/>
  <c r="I396" i="7"/>
  <c r="S395" i="7"/>
  <c r="N395" i="7"/>
  <c r="I395" i="7"/>
  <c r="P395" i="7" s="1"/>
  <c r="T395" i="7" s="1"/>
  <c r="S394" i="7"/>
  <c r="N394" i="7"/>
  <c r="I394" i="7"/>
  <c r="S393" i="7"/>
  <c r="N393" i="7"/>
  <c r="I393" i="7"/>
  <c r="P393" i="7" s="1"/>
  <c r="T393" i="7" s="1"/>
  <c r="S392" i="7"/>
  <c r="N392" i="7"/>
  <c r="I392" i="7"/>
  <c r="S391" i="7"/>
  <c r="N391" i="7"/>
  <c r="I391" i="7"/>
  <c r="P391" i="7" s="1"/>
  <c r="T391" i="7" s="1"/>
  <c r="S390" i="7"/>
  <c r="N390" i="7"/>
  <c r="I390" i="7"/>
  <c r="S389" i="7"/>
  <c r="N389" i="7"/>
  <c r="I389" i="7"/>
  <c r="P389" i="7" s="1"/>
  <c r="T389" i="7" s="1"/>
  <c r="S388" i="7"/>
  <c r="N388" i="7"/>
  <c r="I388" i="7"/>
  <c r="S387" i="7"/>
  <c r="N387" i="7"/>
  <c r="I387" i="7"/>
  <c r="P387" i="7" s="1"/>
  <c r="T387" i="7" s="1"/>
  <c r="S386" i="7"/>
  <c r="N386" i="7"/>
  <c r="I386" i="7"/>
  <c r="S385" i="7"/>
  <c r="N385" i="7"/>
  <c r="I385" i="7"/>
  <c r="P385" i="7" s="1"/>
  <c r="T385" i="7" s="1"/>
  <c r="S384" i="7"/>
  <c r="N384" i="7"/>
  <c r="I384" i="7"/>
  <c r="S383" i="7"/>
  <c r="N383" i="7"/>
  <c r="I383" i="7"/>
  <c r="P383" i="7" s="1"/>
  <c r="T383" i="7" s="1"/>
  <c r="S382" i="7"/>
  <c r="N382" i="7"/>
  <c r="I382" i="7"/>
  <c r="S381" i="7"/>
  <c r="N381" i="7"/>
  <c r="I381" i="7"/>
  <c r="P381" i="7" s="1"/>
  <c r="T381" i="7" s="1"/>
  <c r="S380" i="7"/>
  <c r="N380" i="7"/>
  <c r="I380" i="7"/>
  <c r="S379" i="7"/>
  <c r="N379" i="7"/>
  <c r="I379" i="7"/>
  <c r="P379" i="7" s="1"/>
  <c r="T379" i="7" s="1"/>
  <c r="S378" i="7"/>
  <c r="N378" i="7"/>
  <c r="I378" i="7"/>
  <c r="S377" i="7"/>
  <c r="N377" i="7"/>
  <c r="I377" i="7"/>
  <c r="P377" i="7" s="1"/>
  <c r="T377" i="7" s="1"/>
  <c r="S376" i="7"/>
  <c r="N376" i="7"/>
  <c r="I376" i="7"/>
  <c r="S375" i="7"/>
  <c r="N375" i="7"/>
  <c r="I375" i="7"/>
  <c r="P375" i="7" s="1"/>
  <c r="T375" i="7" s="1"/>
  <c r="S374" i="7"/>
  <c r="N374" i="7"/>
  <c r="I374" i="7"/>
  <c r="S373" i="7"/>
  <c r="N373" i="7"/>
  <c r="I373" i="7"/>
  <c r="P373" i="7" s="1"/>
  <c r="T373" i="7" s="1"/>
  <c r="S372" i="7"/>
  <c r="N372" i="7"/>
  <c r="I372" i="7"/>
  <c r="S371" i="7"/>
  <c r="N371" i="7"/>
  <c r="I371" i="7"/>
  <c r="P371" i="7" s="1"/>
  <c r="T371" i="7" s="1"/>
  <c r="S370" i="7"/>
  <c r="N370" i="7"/>
  <c r="I370" i="7"/>
  <c r="S369" i="7"/>
  <c r="N369" i="7"/>
  <c r="I369" i="7"/>
  <c r="P369" i="7" s="1"/>
  <c r="T369" i="7" s="1"/>
  <c r="S368" i="7"/>
  <c r="N368" i="7"/>
  <c r="I368" i="7"/>
  <c r="S367" i="7"/>
  <c r="N367" i="7"/>
  <c r="I367" i="7"/>
  <c r="P367" i="7" s="1"/>
  <c r="T367" i="7" s="1"/>
  <c r="S366" i="7"/>
  <c r="N366" i="7"/>
  <c r="I366" i="7"/>
  <c r="S365" i="7"/>
  <c r="N365" i="7"/>
  <c r="I365" i="7"/>
  <c r="P365" i="7" s="1"/>
  <c r="T365" i="7" s="1"/>
  <c r="S364" i="7"/>
  <c r="N364" i="7"/>
  <c r="I364" i="7"/>
  <c r="S363" i="7"/>
  <c r="N363" i="7"/>
  <c r="I363" i="7"/>
  <c r="P363" i="7" s="1"/>
  <c r="T363" i="7" s="1"/>
  <c r="S362" i="7"/>
  <c r="N362" i="7"/>
  <c r="I362" i="7"/>
  <c r="S361" i="7"/>
  <c r="N361" i="7"/>
  <c r="I361" i="7"/>
  <c r="P361" i="7" s="1"/>
  <c r="T361" i="7" s="1"/>
  <c r="S360" i="7"/>
  <c r="N360" i="7"/>
  <c r="I360" i="7"/>
  <c r="S359" i="7"/>
  <c r="N359" i="7"/>
  <c r="I359" i="7"/>
  <c r="P359" i="7" s="1"/>
  <c r="T359" i="7" s="1"/>
  <c r="S358" i="7"/>
  <c r="N358" i="7"/>
  <c r="I358" i="7"/>
  <c r="S357" i="7"/>
  <c r="N357" i="7"/>
  <c r="I357" i="7"/>
  <c r="P357" i="7" s="1"/>
  <c r="T357" i="7" s="1"/>
  <c r="S356" i="7"/>
  <c r="N356" i="7"/>
  <c r="I356" i="7"/>
  <c r="S355" i="7"/>
  <c r="N355" i="7"/>
  <c r="I355" i="7"/>
  <c r="P355" i="7" s="1"/>
  <c r="T355" i="7" s="1"/>
  <c r="S354" i="7"/>
  <c r="N354" i="7"/>
  <c r="I354" i="7"/>
  <c r="S353" i="7"/>
  <c r="N353" i="7"/>
  <c r="I353" i="7"/>
  <c r="P353" i="7" s="1"/>
  <c r="T353" i="7" s="1"/>
  <c r="S352" i="7"/>
  <c r="N352" i="7"/>
  <c r="I352" i="7"/>
  <c r="S351" i="7"/>
  <c r="N351" i="7"/>
  <c r="I351" i="7"/>
  <c r="P351" i="7" s="1"/>
  <c r="T351" i="7" s="1"/>
  <c r="S350" i="7"/>
  <c r="N350" i="7"/>
  <c r="I350" i="7"/>
  <c r="S349" i="7"/>
  <c r="N349" i="7"/>
  <c r="I349" i="7"/>
  <c r="P349" i="7" s="1"/>
  <c r="T349" i="7" s="1"/>
  <c r="S348" i="7"/>
  <c r="N348" i="7"/>
  <c r="I348" i="7"/>
  <c r="S347" i="7"/>
  <c r="N347" i="7"/>
  <c r="I347" i="7"/>
  <c r="P347" i="7" s="1"/>
  <c r="T347" i="7" s="1"/>
  <c r="S346" i="7"/>
  <c r="N346" i="7"/>
  <c r="I346" i="7"/>
  <c r="S345" i="7"/>
  <c r="N345" i="7"/>
  <c r="I345" i="7"/>
  <c r="P345" i="7" s="1"/>
  <c r="T345" i="7" s="1"/>
  <c r="S344" i="7"/>
  <c r="N344" i="7"/>
  <c r="I344" i="7"/>
  <c r="S343" i="7"/>
  <c r="N343" i="7"/>
  <c r="I343" i="7"/>
  <c r="P343" i="7" s="1"/>
  <c r="T343" i="7" s="1"/>
  <c r="S342" i="7"/>
  <c r="N342" i="7"/>
  <c r="I342" i="7"/>
  <c r="S341" i="7"/>
  <c r="N341" i="7"/>
  <c r="I341" i="7"/>
  <c r="P341" i="7" s="1"/>
  <c r="T341" i="7" s="1"/>
  <c r="S340" i="7"/>
  <c r="N340" i="7"/>
  <c r="I340" i="7"/>
  <c r="S339" i="7"/>
  <c r="N339" i="7"/>
  <c r="I339" i="7"/>
  <c r="P339" i="7" s="1"/>
  <c r="T339" i="7" s="1"/>
  <c r="S338" i="7"/>
  <c r="N338" i="7"/>
  <c r="I338" i="7"/>
  <c r="S337" i="7"/>
  <c r="N337" i="7"/>
  <c r="I337" i="7"/>
  <c r="P337" i="7" s="1"/>
  <c r="T337" i="7" s="1"/>
  <c r="S336" i="7"/>
  <c r="N336" i="7"/>
  <c r="I336" i="7"/>
  <c r="S335" i="7"/>
  <c r="N335" i="7"/>
  <c r="I335" i="7"/>
  <c r="P335" i="7" s="1"/>
  <c r="T335" i="7" s="1"/>
  <c r="S334" i="7"/>
  <c r="N334" i="7"/>
  <c r="I334" i="7"/>
  <c r="S333" i="7"/>
  <c r="N333" i="7"/>
  <c r="I333" i="7"/>
  <c r="P333" i="7" s="1"/>
  <c r="T333" i="7" s="1"/>
  <c r="S332" i="7"/>
  <c r="N332" i="7"/>
  <c r="I332" i="7"/>
  <c r="S331" i="7"/>
  <c r="N331" i="7"/>
  <c r="I331" i="7"/>
  <c r="P331" i="7" s="1"/>
  <c r="T331" i="7" s="1"/>
  <c r="S330" i="7"/>
  <c r="N330" i="7"/>
  <c r="I330" i="7"/>
  <c r="S329" i="7"/>
  <c r="N329" i="7"/>
  <c r="I329" i="7"/>
  <c r="P329" i="7" s="1"/>
  <c r="T329" i="7" s="1"/>
  <c r="S328" i="7"/>
  <c r="N328" i="7"/>
  <c r="I328" i="7"/>
  <c r="S327" i="7"/>
  <c r="N327" i="7"/>
  <c r="I327" i="7"/>
  <c r="P327" i="7" s="1"/>
  <c r="T327" i="7" s="1"/>
  <c r="S326" i="7"/>
  <c r="N326" i="7"/>
  <c r="I326" i="7"/>
  <c r="S325" i="7"/>
  <c r="N325" i="7"/>
  <c r="I325" i="7"/>
  <c r="P325" i="7" s="1"/>
  <c r="T325" i="7" s="1"/>
  <c r="S324" i="7"/>
  <c r="N324" i="7"/>
  <c r="I324" i="7"/>
  <c r="S323" i="7"/>
  <c r="N323" i="7"/>
  <c r="I323" i="7"/>
  <c r="P323" i="7" s="1"/>
  <c r="T323" i="7" s="1"/>
  <c r="S322" i="7"/>
  <c r="N322" i="7"/>
  <c r="I322" i="7"/>
  <c r="S321" i="7"/>
  <c r="N321" i="7"/>
  <c r="I321" i="7"/>
  <c r="P321" i="7" s="1"/>
  <c r="T321" i="7" s="1"/>
  <c r="S320" i="7"/>
  <c r="N320" i="7"/>
  <c r="I320" i="7"/>
  <c r="S319" i="7"/>
  <c r="N319" i="7"/>
  <c r="I319" i="7"/>
  <c r="P319" i="7" s="1"/>
  <c r="T319" i="7" s="1"/>
  <c r="S318" i="7"/>
  <c r="N318" i="7"/>
  <c r="I318" i="7"/>
  <c r="S317" i="7"/>
  <c r="N317" i="7"/>
  <c r="I317" i="7"/>
  <c r="P317" i="7" s="1"/>
  <c r="T317" i="7" s="1"/>
  <c r="S316" i="7"/>
  <c r="N316" i="7"/>
  <c r="I316" i="7"/>
  <c r="S315" i="7"/>
  <c r="N315" i="7"/>
  <c r="I315" i="7"/>
  <c r="P315" i="7" s="1"/>
  <c r="T315" i="7" s="1"/>
  <c r="S314" i="7"/>
  <c r="N314" i="7"/>
  <c r="I314" i="7"/>
  <c r="S313" i="7"/>
  <c r="N313" i="7"/>
  <c r="I313" i="7"/>
  <c r="P313" i="7" s="1"/>
  <c r="T313" i="7" s="1"/>
  <c r="S312" i="7"/>
  <c r="N312" i="7"/>
  <c r="I312" i="7"/>
  <c r="S311" i="7"/>
  <c r="N311" i="7"/>
  <c r="I311" i="7"/>
  <c r="P311" i="7" s="1"/>
  <c r="T311" i="7" s="1"/>
  <c r="S310" i="7"/>
  <c r="N310" i="7"/>
  <c r="I310" i="7"/>
  <c r="S309" i="7"/>
  <c r="N309" i="7"/>
  <c r="I309" i="7"/>
  <c r="P309" i="7" s="1"/>
  <c r="T309" i="7" s="1"/>
  <c r="S308" i="7"/>
  <c r="N308" i="7"/>
  <c r="I308" i="7"/>
  <c r="S307" i="7"/>
  <c r="N307" i="7"/>
  <c r="I307" i="7"/>
  <c r="P307" i="7" s="1"/>
  <c r="T307" i="7" s="1"/>
  <c r="S306" i="7"/>
  <c r="N306" i="7"/>
  <c r="I306" i="7"/>
  <c r="S305" i="7"/>
  <c r="N305" i="7"/>
  <c r="I305" i="7"/>
  <c r="P305" i="7" s="1"/>
  <c r="T305" i="7" s="1"/>
  <c r="S304" i="7"/>
  <c r="N304" i="7"/>
  <c r="I304" i="7"/>
  <c r="S303" i="7"/>
  <c r="N303" i="7"/>
  <c r="I303" i="7"/>
  <c r="P303" i="7" s="1"/>
  <c r="T303" i="7" s="1"/>
  <c r="S302" i="7"/>
  <c r="N302" i="7"/>
  <c r="I302" i="7"/>
  <c r="S301" i="7"/>
  <c r="N301" i="7"/>
  <c r="I301" i="7"/>
  <c r="P301" i="7" s="1"/>
  <c r="T301" i="7" s="1"/>
  <c r="S300" i="7"/>
  <c r="N300" i="7"/>
  <c r="I300" i="7"/>
  <c r="S299" i="7"/>
  <c r="N299" i="7"/>
  <c r="I299" i="7"/>
  <c r="P299" i="7" s="1"/>
  <c r="T299" i="7" s="1"/>
  <c r="S298" i="7"/>
  <c r="N298" i="7"/>
  <c r="I298" i="7"/>
  <c r="S297" i="7"/>
  <c r="N297" i="7"/>
  <c r="I297" i="7"/>
  <c r="P297" i="7" s="1"/>
  <c r="T297" i="7" s="1"/>
  <c r="S296" i="7"/>
  <c r="N296" i="7"/>
  <c r="I296" i="7"/>
  <c r="S295" i="7"/>
  <c r="N295" i="7"/>
  <c r="I295" i="7"/>
  <c r="P295" i="7" s="1"/>
  <c r="T295" i="7" s="1"/>
  <c r="S294" i="7"/>
  <c r="N294" i="7"/>
  <c r="I294" i="7"/>
  <c r="S293" i="7"/>
  <c r="N293" i="7"/>
  <c r="I293" i="7"/>
  <c r="P293" i="7" s="1"/>
  <c r="T293" i="7" s="1"/>
  <c r="S292" i="7"/>
  <c r="N292" i="7"/>
  <c r="I292" i="7"/>
  <c r="S291" i="7"/>
  <c r="N291" i="7"/>
  <c r="I291" i="7"/>
  <c r="P291" i="7" s="1"/>
  <c r="T291" i="7" s="1"/>
  <c r="S290" i="7"/>
  <c r="N290" i="7"/>
  <c r="I290" i="7"/>
  <c r="S289" i="7"/>
  <c r="N289" i="7"/>
  <c r="I289" i="7"/>
  <c r="P289" i="7" s="1"/>
  <c r="T289" i="7" s="1"/>
  <c r="S288" i="7"/>
  <c r="N288" i="7"/>
  <c r="I288" i="7"/>
  <c r="S287" i="7"/>
  <c r="N287" i="7"/>
  <c r="I287" i="7"/>
  <c r="P287" i="7" s="1"/>
  <c r="T287" i="7" s="1"/>
  <c r="S286" i="7"/>
  <c r="N286" i="7"/>
  <c r="I286" i="7"/>
  <c r="S285" i="7"/>
  <c r="N285" i="7"/>
  <c r="I285" i="7"/>
  <c r="P285" i="7" s="1"/>
  <c r="T285" i="7" s="1"/>
  <c r="S284" i="7"/>
  <c r="N284" i="7"/>
  <c r="I284" i="7"/>
  <c r="S283" i="7"/>
  <c r="N283" i="7"/>
  <c r="I283" i="7"/>
  <c r="P283" i="7" s="1"/>
  <c r="T283" i="7" s="1"/>
  <c r="S282" i="7"/>
  <c r="N282" i="7"/>
  <c r="I282" i="7"/>
  <c r="S281" i="7"/>
  <c r="N281" i="7"/>
  <c r="I281" i="7"/>
  <c r="P281" i="7" s="1"/>
  <c r="T281" i="7" s="1"/>
  <c r="S280" i="7"/>
  <c r="N280" i="7"/>
  <c r="I280" i="7"/>
  <c r="S279" i="7"/>
  <c r="N279" i="7"/>
  <c r="I279" i="7"/>
  <c r="P279" i="7" s="1"/>
  <c r="T279" i="7" s="1"/>
  <c r="S278" i="7"/>
  <c r="N278" i="7"/>
  <c r="I278" i="7"/>
  <c r="S277" i="7"/>
  <c r="N277" i="7"/>
  <c r="I277" i="7"/>
  <c r="P277" i="7" s="1"/>
  <c r="T277" i="7" s="1"/>
  <c r="S276" i="7"/>
  <c r="N276" i="7"/>
  <c r="I276" i="7"/>
  <c r="S275" i="7"/>
  <c r="N275" i="7"/>
  <c r="I275" i="7"/>
  <c r="P275" i="7" s="1"/>
  <c r="T275" i="7" s="1"/>
  <c r="S274" i="7"/>
  <c r="N274" i="7"/>
  <c r="I274" i="7"/>
  <c r="S273" i="7"/>
  <c r="N273" i="7"/>
  <c r="I273" i="7"/>
  <c r="P273" i="7" s="1"/>
  <c r="T273" i="7" s="1"/>
  <c r="S272" i="7"/>
  <c r="N272" i="7"/>
  <c r="I272" i="7"/>
  <c r="S271" i="7"/>
  <c r="N271" i="7"/>
  <c r="I271" i="7"/>
  <c r="P271" i="7" s="1"/>
  <c r="T271" i="7" s="1"/>
  <c r="S270" i="7"/>
  <c r="N270" i="7"/>
  <c r="I270" i="7"/>
  <c r="S269" i="7"/>
  <c r="N269" i="7"/>
  <c r="I269" i="7"/>
  <c r="P269" i="7" s="1"/>
  <c r="T269" i="7" s="1"/>
  <c r="S268" i="7"/>
  <c r="N268" i="7"/>
  <c r="I268" i="7"/>
  <c r="S267" i="7"/>
  <c r="N267" i="7"/>
  <c r="I267" i="7"/>
  <c r="P267" i="7" s="1"/>
  <c r="T267" i="7" s="1"/>
  <c r="S266" i="7"/>
  <c r="N266" i="7"/>
  <c r="I266" i="7"/>
  <c r="S265" i="7"/>
  <c r="N265" i="7"/>
  <c r="I265" i="7"/>
  <c r="P265" i="7" s="1"/>
  <c r="T265" i="7" s="1"/>
  <c r="S264" i="7"/>
  <c r="N264" i="7"/>
  <c r="I264" i="7"/>
  <c r="S263" i="7"/>
  <c r="N263" i="7"/>
  <c r="I263" i="7"/>
  <c r="P263" i="7" s="1"/>
  <c r="T263" i="7" s="1"/>
  <c r="S262" i="7"/>
  <c r="N262" i="7"/>
  <c r="I262" i="7"/>
  <c r="S261" i="7"/>
  <c r="N261" i="7"/>
  <c r="I261" i="7"/>
  <c r="P261" i="7" s="1"/>
  <c r="T261" i="7" s="1"/>
  <c r="S260" i="7"/>
  <c r="N260" i="7"/>
  <c r="I260" i="7"/>
  <c r="S259" i="7"/>
  <c r="N259" i="7"/>
  <c r="I259" i="7"/>
  <c r="P259" i="7" s="1"/>
  <c r="T259" i="7" s="1"/>
  <c r="S258" i="7"/>
  <c r="N258" i="7"/>
  <c r="I258" i="7"/>
  <c r="S257" i="7"/>
  <c r="N257" i="7"/>
  <c r="I257" i="7"/>
  <c r="P257" i="7" s="1"/>
  <c r="T257" i="7" s="1"/>
  <c r="S256" i="7"/>
  <c r="N256" i="7"/>
  <c r="I256" i="7"/>
  <c r="S255" i="7"/>
  <c r="N255" i="7"/>
  <c r="I255" i="7"/>
  <c r="P255" i="7" s="1"/>
  <c r="T255" i="7" s="1"/>
  <c r="S254" i="7"/>
  <c r="N254" i="7"/>
  <c r="I254" i="7"/>
  <c r="S253" i="7"/>
  <c r="N253" i="7"/>
  <c r="I253" i="7"/>
  <c r="P253" i="7" s="1"/>
  <c r="T253" i="7" s="1"/>
  <c r="S252" i="7"/>
  <c r="N252" i="7"/>
  <c r="I252" i="7"/>
  <c r="S251" i="7"/>
  <c r="N251" i="7"/>
  <c r="I251" i="7"/>
  <c r="P251" i="7" s="1"/>
  <c r="T251" i="7" s="1"/>
  <c r="S250" i="7"/>
  <c r="N250" i="7"/>
  <c r="I250" i="7"/>
  <c r="S249" i="7"/>
  <c r="N249" i="7"/>
  <c r="I249" i="7"/>
  <c r="P249" i="7" s="1"/>
  <c r="T249" i="7" s="1"/>
  <c r="S248" i="7"/>
  <c r="N248" i="7"/>
  <c r="I248" i="7"/>
  <c r="S247" i="7"/>
  <c r="N247" i="7"/>
  <c r="I247" i="7"/>
  <c r="P247" i="7" s="1"/>
  <c r="T247" i="7" s="1"/>
  <c r="S246" i="7"/>
  <c r="N246" i="7"/>
  <c r="I246" i="7"/>
  <c r="S245" i="7"/>
  <c r="N245" i="7"/>
  <c r="I245" i="7"/>
  <c r="P245" i="7" s="1"/>
  <c r="T245" i="7" s="1"/>
  <c r="S244" i="7"/>
  <c r="N244" i="7"/>
  <c r="I244" i="7"/>
  <c r="S243" i="7"/>
  <c r="N243" i="7"/>
  <c r="I243" i="7"/>
  <c r="P243" i="7" s="1"/>
  <c r="T243" i="7" s="1"/>
  <c r="S242" i="7"/>
  <c r="N242" i="7"/>
  <c r="I242" i="7"/>
  <c r="S241" i="7"/>
  <c r="N241" i="7"/>
  <c r="I241" i="7"/>
  <c r="P241" i="7" s="1"/>
  <c r="T241" i="7" s="1"/>
  <c r="S240" i="7"/>
  <c r="N240" i="7"/>
  <c r="I240" i="7"/>
  <c r="S239" i="7"/>
  <c r="N239" i="7"/>
  <c r="I239" i="7"/>
  <c r="P239" i="7" s="1"/>
  <c r="T239" i="7" s="1"/>
  <c r="S238" i="7"/>
  <c r="N238" i="7"/>
  <c r="I238" i="7"/>
  <c r="S237" i="7"/>
  <c r="N237" i="7"/>
  <c r="I237" i="7"/>
  <c r="P237" i="7" s="1"/>
  <c r="T237" i="7" s="1"/>
  <c r="S236" i="7"/>
  <c r="N236" i="7"/>
  <c r="I236" i="7"/>
  <c r="S235" i="7"/>
  <c r="N235" i="7"/>
  <c r="I235" i="7"/>
  <c r="P235" i="7" s="1"/>
  <c r="T235" i="7" s="1"/>
  <c r="S234" i="7"/>
  <c r="N234" i="7"/>
  <c r="I234" i="7"/>
  <c r="S233" i="7"/>
  <c r="N233" i="7"/>
  <c r="I233" i="7"/>
  <c r="P233" i="7" s="1"/>
  <c r="T233" i="7" s="1"/>
  <c r="S232" i="7"/>
  <c r="N232" i="7"/>
  <c r="I232" i="7"/>
  <c r="S231" i="7"/>
  <c r="N231" i="7"/>
  <c r="I231" i="7"/>
  <c r="P231" i="7" s="1"/>
  <c r="T231" i="7" s="1"/>
  <c r="S230" i="7"/>
  <c r="N230" i="7"/>
  <c r="I230" i="7"/>
  <c r="S229" i="7"/>
  <c r="N229" i="7"/>
  <c r="I229" i="7"/>
  <c r="P229" i="7" s="1"/>
  <c r="T229" i="7" s="1"/>
  <c r="S228" i="7"/>
  <c r="N228" i="7"/>
  <c r="I228" i="7"/>
  <c r="S227" i="7"/>
  <c r="N227" i="7"/>
  <c r="I227" i="7"/>
  <c r="P227" i="7" s="1"/>
  <c r="T227" i="7" s="1"/>
  <c r="S226" i="7"/>
  <c r="N226" i="7"/>
  <c r="I226" i="7"/>
  <c r="S225" i="7"/>
  <c r="N225" i="7"/>
  <c r="I225" i="7"/>
  <c r="P225" i="7" s="1"/>
  <c r="T225" i="7" s="1"/>
  <c r="S224" i="7"/>
  <c r="N224" i="7"/>
  <c r="I224" i="7"/>
  <c r="S223" i="7"/>
  <c r="N223" i="7"/>
  <c r="I223" i="7"/>
  <c r="P223" i="7" s="1"/>
  <c r="T223" i="7" s="1"/>
  <c r="S222" i="7"/>
  <c r="N222" i="7"/>
  <c r="I222" i="7"/>
  <c r="S221" i="7"/>
  <c r="N221" i="7"/>
  <c r="I221" i="7"/>
  <c r="P221" i="7" s="1"/>
  <c r="T221" i="7" s="1"/>
  <c r="S220" i="7"/>
  <c r="N220" i="7"/>
  <c r="I220" i="7"/>
  <c r="S219" i="7"/>
  <c r="N219" i="7"/>
  <c r="I219" i="7"/>
  <c r="P219" i="7" s="1"/>
  <c r="T219" i="7" s="1"/>
  <c r="S218" i="7"/>
  <c r="N218" i="7"/>
  <c r="I218" i="7"/>
  <c r="S217" i="7"/>
  <c r="N217" i="7"/>
  <c r="I217" i="7"/>
  <c r="P217" i="7" s="1"/>
  <c r="T217" i="7" s="1"/>
  <c r="S216" i="7"/>
  <c r="N216" i="7"/>
  <c r="I216" i="7"/>
  <c r="S215" i="7"/>
  <c r="N215" i="7"/>
  <c r="I215" i="7"/>
  <c r="P215" i="7" s="1"/>
  <c r="T215" i="7" s="1"/>
  <c r="S214" i="7"/>
  <c r="N214" i="7"/>
  <c r="I214" i="7"/>
  <c r="S213" i="7"/>
  <c r="N213" i="7"/>
  <c r="I213" i="7"/>
  <c r="P213" i="7" s="1"/>
  <c r="T213" i="7" s="1"/>
  <c r="S212" i="7"/>
  <c r="N212" i="7"/>
  <c r="I212" i="7"/>
  <c r="S211" i="7"/>
  <c r="N211" i="7"/>
  <c r="I211" i="7"/>
  <c r="P211" i="7" s="1"/>
  <c r="T211" i="7" s="1"/>
  <c r="S210" i="7"/>
  <c r="N210" i="7"/>
  <c r="I210" i="7"/>
  <c r="S209" i="7"/>
  <c r="N209" i="7"/>
  <c r="I209" i="7"/>
  <c r="P209" i="7" s="1"/>
  <c r="T209" i="7" s="1"/>
  <c r="S208" i="7"/>
  <c r="N208" i="7"/>
  <c r="I208" i="7"/>
  <c r="S207" i="7"/>
  <c r="N207" i="7"/>
  <c r="I207" i="7"/>
  <c r="P207" i="7" s="1"/>
  <c r="T207" i="7" s="1"/>
  <c r="S206" i="7"/>
  <c r="N206" i="7"/>
  <c r="I206" i="7"/>
  <c r="S205" i="7"/>
  <c r="N205" i="7"/>
  <c r="I205" i="7"/>
  <c r="P205" i="7" s="1"/>
  <c r="T205" i="7" s="1"/>
  <c r="S204" i="7"/>
  <c r="N204" i="7"/>
  <c r="I204" i="7"/>
  <c r="S203" i="7"/>
  <c r="N203" i="7"/>
  <c r="I203" i="7"/>
  <c r="P203" i="7" s="1"/>
  <c r="T203" i="7" s="1"/>
  <c r="S202" i="7"/>
  <c r="N202" i="7"/>
  <c r="I202" i="7"/>
  <c r="S201" i="7"/>
  <c r="N201" i="7"/>
  <c r="I201" i="7"/>
  <c r="P201" i="7" s="1"/>
  <c r="T201" i="7" s="1"/>
  <c r="S200" i="7"/>
  <c r="N200" i="7"/>
  <c r="I200" i="7"/>
  <c r="S199" i="7"/>
  <c r="N199" i="7"/>
  <c r="I199" i="7"/>
  <c r="P199" i="7" s="1"/>
  <c r="T199" i="7" s="1"/>
  <c r="S198" i="7"/>
  <c r="N198" i="7"/>
  <c r="I198" i="7"/>
  <c r="S197" i="7"/>
  <c r="N197" i="7"/>
  <c r="I197" i="7"/>
  <c r="P197" i="7" s="1"/>
  <c r="T197" i="7" s="1"/>
  <c r="S196" i="7"/>
  <c r="N196" i="7"/>
  <c r="I196" i="7"/>
  <c r="S195" i="7"/>
  <c r="N195" i="7"/>
  <c r="I195" i="7"/>
  <c r="P195" i="7" s="1"/>
  <c r="T195" i="7" s="1"/>
  <c r="S194" i="7"/>
  <c r="N194" i="7"/>
  <c r="I194" i="7"/>
  <c r="S193" i="7"/>
  <c r="N193" i="7"/>
  <c r="I193" i="7"/>
  <c r="P193" i="7" s="1"/>
  <c r="T193" i="7" s="1"/>
  <c r="S192" i="7"/>
  <c r="N192" i="7"/>
  <c r="I192" i="7"/>
  <c r="S191" i="7"/>
  <c r="N191" i="7"/>
  <c r="I191" i="7"/>
  <c r="P191" i="7" s="1"/>
  <c r="T191" i="7" s="1"/>
  <c r="S190" i="7"/>
  <c r="N190" i="7"/>
  <c r="I190" i="7"/>
  <c r="S189" i="7"/>
  <c r="N189" i="7"/>
  <c r="I189" i="7"/>
  <c r="P189" i="7" s="1"/>
  <c r="T189" i="7" s="1"/>
  <c r="S188" i="7"/>
  <c r="N188" i="7"/>
  <c r="I188" i="7"/>
  <c r="S187" i="7"/>
  <c r="N187" i="7"/>
  <c r="I187" i="7"/>
  <c r="P187" i="7" s="1"/>
  <c r="T187" i="7" s="1"/>
  <c r="S186" i="7"/>
  <c r="N186" i="7"/>
  <c r="I186" i="7"/>
  <c r="S185" i="7"/>
  <c r="N185" i="7"/>
  <c r="I185" i="7"/>
  <c r="P185" i="7" s="1"/>
  <c r="T185" i="7" s="1"/>
  <c r="S184" i="7"/>
  <c r="N184" i="7"/>
  <c r="I184" i="7"/>
  <c r="S183" i="7"/>
  <c r="N183" i="7"/>
  <c r="I183" i="7"/>
  <c r="P183" i="7" s="1"/>
  <c r="T183" i="7" s="1"/>
  <c r="S182" i="7"/>
  <c r="N182" i="7"/>
  <c r="I182" i="7"/>
  <c r="S181" i="7"/>
  <c r="N181" i="7"/>
  <c r="I181" i="7"/>
  <c r="P181" i="7" s="1"/>
  <c r="T181" i="7" s="1"/>
  <c r="S180" i="7"/>
  <c r="N180" i="7"/>
  <c r="I180" i="7"/>
  <c r="S179" i="7"/>
  <c r="N179" i="7"/>
  <c r="I179" i="7"/>
  <c r="P179" i="7" s="1"/>
  <c r="T179" i="7" s="1"/>
  <c r="S178" i="7"/>
  <c r="N178" i="7"/>
  <c r="I178" i="7"/>
  <c r="S177" i="7"/>
  <c r="N177" i="7"/>
  <c r="I177" i="7"/>
  <c r="P177" i="7" s="1"/>
  <c r="T177" i="7" s="1"/>
  <c r="S176" i="7"/>
  <c r="N176" i="7"/>
  <c r="I176" i="7"/>
  <c r="S175" i="7"/>
  <c r="N175" i="7"/>
  <c r="I175" i="7"/>
  <c r="P175" i="7" s="1"/>
  <c r="T175" i="7" s="1"/>
  <c r="S174" i="7"/>
  <c r="N174" i="7"/>
  <c r="I174" i="7"/>
  <c r="S173" i="7"/>
  <c r="N173" i="7"/>
  <c r="I173" i="7"/>
  <c r="P173" i="7" s="1"/>
  <c r="T173" i="7" s="1"/>
  <c r="S172" i="7"/>
  <c r="N172" i="7"/>
  <c r="I172" i="7"/>
  <c r="S171" i="7"/>
  <c r="N171" i="7"/>
  <c r="I171" i="7"/>
  <c r="P171" i="7" s="1"/>
  <c r="T171" i="7" s="1"/>
  <c r="S170" i="7"/>
  <c r="N170" i="7"/>
  <c r="I170" i="7"/>
  <c r="S169" i="7"/>
  <c r="N169" i="7"/>
  <c r="I169" i="7"/>
  <c r="P169" i="7" s="1"/>
  <c r="T169" i="7" s="1"/>
  <c r="S168" i="7"/>
  <c r="N168" i="7"/>
  <c r="I168" i="7"/>
  <c r="S167" i="7"/>
  <c r="N167" i="7"/>
  <c r="I167" i="7"/>
  <c r="P167" i="7" s="1"/>
  <c r="T167" i="7" s="1"/>
  <c r="S166" i="7"/>
  <c r="N166" i="7"/>
  <c r="I166" i="7"/>
  <c r="S165" i="7"/>
  <c r="N165" i="7"/>
  <c r="I165" i="7"/>
  <c r="P165" i="7" s="1"/>
  <c r="T165" i="7" s="1"/>
  <c r="S164" i="7"/>
  <c r="N164" i="7"/>
  <c r="I164" i="7"/>
  <c r="S163" i="7"/>
  <c r="N163" i="7"/>
  <c r="I163" i="7"/>
  <c r="P163" i="7" s="1"/>
  <c r="T163" i="7" s="1"/>
  <c r="S162" i="7"/>
  <c r="N162" i="7"/>
  <c r="I162" i="7"/>
  <c r="S161" i="7"/>
  <c r="N161" i="7"/>
  <c r="I161" i="7"/>
  <c r="P161" i="7" s="1"/>
  <c r="T161" i="7" s="1"/>
  <c r="S160" i="7"/>
  <c r="N160" i="7"/>
  <c r="I160" i="7"/>
  <c r="S159" i="7"/>
  <c r="N159" i="7"/>
  <c r="I159" i="7"/>
  <c r="P159" i="7" s="1"/>
  <c r="T159" i="7" s="1"/>
  <c r="S158" i="7"/>
  <c r="N158" i="7"/>
  <c r="I158" i="7"/>
  <c r="S157" i="7"/>
  <c r="N157" i="7"/>
  <c r="I157" i="7"/>
  <c r="P157" i="7" s="1"/>
  <c r="T157" i="7" s="1"/>
  <c r="S156" i="7"/>
  <c r="N156" i="7"/>
  <c r="I156" i="7"/>
  <c r="S155" i="7"/>
  <c r="N155" i="7"/>
  <c r="I155" i="7"/>
  <c r="P155" i="7" s="1"/>
  <c r="T155" i="7" s="1"/>
  <c r="S154" i="7"/>
  <c r="N154" i="7"/>
  <c r="I154" i="7"/>
  <c r="S153" i="7"/>
  <c r="N153" i="7"/>
  <c r="I153" i="7"/>
  <c r="P153" i="7" s="1"/>
  <c r="T153" i="7" s="1"/>
  <c r="S152" i="7"/>
  <c r="N152" i="7"/>
  <c r="I152" i="7"/>
  <c r="S151" i="7"/>
  <c r="N151" i="7"/>
  <c r="I151" i="7"/>
  <c r="P151" i="7" s="1"/>
  <c r="T151" i="7" s="1"/>
  <c r="S150" i="7"/>
  <c r="N150" i="7"/>
  <c r="I150" i="7"/>
  <c r="S149" i="7"/>
  <c r="N149" i="7"/>
  <c r="I149" i="7"/>
  <c r="P149" i="7" s="1"/>
  <c r="T149" i="7" s="1"/>
  <c r="S148" i="7"/>
  <c r="N148" i="7"/>
  <c r="I148" i="7"/>
  <c r="S147" i="7"/>
  <c r="N147" i="7"/>
  <c r="I147" i="7"/>
  <c r="P147" i="7" s="1"/>
  <c r="T147" i="7" s="1"/>
  <c r="S146" i="7"/>
  <c r="N146" i="7"/>
  <c r="I146" i="7"/>
  <c r="S145" i="7"/>
  <c r="N145" i="7"/>
  <c r="I145" i="7"/>
  <c r="P145" i="7" s="1"/>
  <c r="T145" i="7" s="1"/>
  <c r="S144" i="7"/>
  <c r="N144" i="7"/>
  <c r="I144" i="7"/>
  <c r="S143" i="7"/>
  <c r="N143" i="7"/>
  <c r="I143" i="7"/>
  <c r="P143" i="7" s="1"/>
  <c r="T143" i="7" s="1"/>
  <c r="S142" i="7"/>
  <c r="N142" i="7"/>
  <c r="I142" i="7"/>
  <c r="S141" i="7"/>
  <c r="N141" i="7"/>
  <c r="I141" i="7"/>
  <c r="P141" i="7" s="1"/>
  <c r="T141" i="7" s="1"/>
  <c r="S140" i="7"/>
  <c r="N140" i="7"/>
  <c r="I140" i="7"/>
  <c r="S139" i="7"/>
  <c r="N139" i="7"/>
  <c r="I139" i="7"/>
  <c r="P139" i="7" s="1"/>
  <c r="T139" i="7" s="1"/>
  <c r="S138" i="7"/>
  <c r="N138" i="7"/>
  <c r="I138" i="7"/>
  <c r="S137" i="7"/>
  <c r="N137" i="7"/>
  <c r="I137" i="7"/>
  <c r="P137" i="7" s="1"/>
  <c r="T137" i="7" s="1"/>
  <c r="S136" i="7"/>
  <c r="N136" i="7"/>
  <c r="I136" i="7"/>
  <c r="S135" i="7"/>
  <c r="N135" i="7"/>
  <c r="I135" i="7"/>
  <c r="P135" i="7" s="1"/>
  <c r="T135" i="7" s="1"/>
  <c r="S134" i="7"/>
  <c r="N134" i="7"/>
  <c r="I134" i="7"/>
  <c r="S133" i="7"/>
  <c r="N133" i="7"/>
  <c r="I133" i="7"/>
  <c r="P133" i="7" s="1"/>
  <c r="T133" i="7" s="1"/>
  <c r="S132" i="7"/>
  <c r="N132" i="7"/>
  <c r="I132" i="7"/>
  <c r="S131" i="7"/>
  <c r="N131" i="7"/>
  <c r="I131" i="7"/>
  <c r="P131" i="7" s="1"/>
  <c r="T131" i="7" s="1"/>
  <c r="S130" i="7"/>
  <c r="N130" i="7"/>
  <c r="I130" i="7"/>
  <c r="S129" i="7"/>
  <c r="N129" i="7"/>
  <c r="I129" i="7"/>
  <c r="P129" i="7" s="1"/>
  <c r="T129" i="7" s="1"/>
  <c r="S128" i="7"/>
  <c r="N128" i="7"/>
  <c r="I128" i="7"/>
  <c r="S127" i="7"/>
  <c r="N127" i="7"/>
  <c r="I127" i="7"/>
  <c r="P127" i="7" s="1"/>
  <c r="T127" i="7" s="1"/>
  <c r="S126" i="7"/>
  <c r="N126" i="7"/>
  <c r="I126" i="7"/>
  <c r="S125" i="7"/>
  <c r="N125" i="7"/>
  <c r="I125" i="7"/>
  <c r="P125" i="7" s="1"/>
  <c r="T125" i="7" s="1"/>
  <c r="S124" i="7"/>
  <c r="N124" i="7"/>
  <c r="I124" i="7"/>
  <c r="S123" i="7"/>
  <c r="N123" i="7"/>
  <c r="I123" i="7"/>
  <c r="P123" i="7" s="1"/>
  <c r="T123" i="7" s="1"/>
  <c r="S122" i="7"/>
  <c r="N122" i="7"/>
  <c r="I122" i="7"/>
  <c r="S121" i="7"/>
  <c r="N121" i="7"/>
  <c r="I121" i="7"/>
  <c r="P121" i="7" s="1"/>
  <c r="T121" i="7" s="1"/>
  <c r="S120" i="7"/>
  <c r="N120" i="7"/>
  <c r="I120" i="7"/>
  <c r="S119" i="7"/>
  <c r="N119" i="7"/>
  <c r="I119" i="7"/>
  <c r="P119" i="7" s="1"/>
  <c r="T119" i="7" s="1"/>
  <c r="S118" i="7"/>
  <c r="N118" i="7"/>
  <c r="I118" i="7"/>
  <c r="P118" i="7" s="1"/>
  <c r="T118" i="7" s="1"/>
  <c r="S117" i="7"/>
  <c r="N117" i="7"/>
  <c r="I117" i="7"/>
  <c r="S116" i="7"/>
  <c r="N116" i="7"/>
  <c r="I116" i="7"/>
  <c r="P116" i="7" s="1"/>
  <c r="T116" i="7" s="1"/>
  <c r="S115" i="7"/>
  <c r="N115" i="7"/>
  <c r="I115" i="7"/>
  <c r="S114" i="7"/>
  <c r="N114" i="7"/>
  <c r="I114" i="7"/>
  <c r="P114" i="7" s="1"/>
  <c r="T114" i="7" s="1"/>
  <c r="S113" i="7"/>
  <c r="N113" i="7"/>
  <c r="I113" i="7"/>
  <c r="S112" i="7"/>
  <c r="N112" i="7"/>
  <c r="I112" i="7"/>
  <c r="P112" i="7" s="1"/>
  <c r="T112" i="7" s="1"/>
  <c r="S111" i="7"/>
  <c r="N111" i="7"/>
  <c r="I111" i="7"/>
  <c r="S110" i="7"/>
  <c r="N110" i="7"/>
  <c r="I110" i="7"/>
  <c r="P110" i="7" s="1"/>
  <c r="T110" i="7" s="1"/>
  <c r="S109" i="7"/>
  <c r="N109" i="7"/>
  <c r="I109" i="7"/>
  <c r="S108" i="7"/>
  <c r="N108" i="7"/>
  <c r="I108" i="7"/>
  <c r="P108" i="7" s="1"/>
  <c r="T108" i="7" s="1"/>
  <c r="S107" i="7"/>
  <c r="N107" i="7"/>
  <c r="I107" i="7"/>
  <c r="S106" i="7"/>
  <c r="N106" i="7"/>
  <c r="I106" i="7"/>
  <c r="P106" i="7" s="1"/>
  <c r="T106" i="7" s="1"/>
  <c r="S105" i="7"/>
  <c r="N105" i="7"/>
  <c r="I105" i="7"/>
  <c r="S104" i="7"/>
  <c r="N104" i="7"/>
  <c r="I104" i="7"/>
  <c r="P104" i="7" s="1"/>
  <c r="T104" i="7" s="1"/>
  <c r="S103" i="7"/>
  <c r="N103" i="7"/>
  <c r="I103" i="7"/>
  <c r="S102" i="7"/>
  <c r="N102" i="7"/>
  <c r="I102" i="7"/>
  <c r="P102" i="7" s="1"/>
  <c r="T102" i="7" s="1"/>
  <c r="S101" i="7"/>
  <c r="N101" i="7"/>
  <c r="I101" i="7"/>
  <c r="S100" i="7"/>
  <c r="N100" i="7"/>
  <c r="I100" i="7"/>
  <c r="P100" i="7" s="1"/>
  <c r="T100" i="7" s="1"/>
  <c r="S99" i="7"/>
  <c r="N99" i="7"/>
  <c r="I99" i="7"/>
  <c r="S98" i="7"/>
  <c r="N98" i="7"/>
  <c r="I98" i="7"/>
  <c r="P98" i="7" s="1"/>
  <c r="T98" i="7" s="1"/>
  <c r="S97" i="7"/>
  <c r="N97" i="7"/>
  <c r="I97" i="7"/>
  <c r="S96" i="7"/>
  <c r="N96" i="7"/>
  <c r="I96" i="7"/>
  <c r="P96" i="7" s="1"/>
  <c r="T96" i="7" s="1"/>
  <c r="S95" i="7"/>
  <c r="N95" i="7"/>
  <c r="I95" i="7"/>
  <c r="S94" i="7"/>
  <c r="N94" i="7"/>
  <c r="I94" i="7"/>
  <c r="P94" i="7" s="1"/>
  <c r="T94" i="7" s="1"/>
  <c r="S93" i="7"/>
  <c r="N93" i="7"/>
  <c r="I93" i="7"/>
  <c r="S92" i="7"/>
  <c r="N92" i="7"/>
  <c r="I92" i="7"/>
  <c r="P92" i="7" s="1"/>
  <c r="T92" i="7" s="1"/>
  <c r="S91" i="7"/>
  <c r="N91" i="7"/>
  <c r="I91" i="7"/>
  <c r="S90" i="7"/>
  <c r="N90" i="7"/>
  <c r="I90" i="7"/>
  <c r="P90" i="7" s="1"/>
  <c r="T90" i="7" s="1"/>
  <c r="S89" i="7"/>
  <c r="N89" i="7"/>
  <c r="I89" i="7"/>
  <c r="S88" i="7"/>
  <c r="N88" i="7"/>
  <c r="I88" i="7"/>
  <c r="P88" i="7" s="1"/>
  <c r="T88" i="7" s="1"/>
  <c r="S87" i="7"/>
  <c r="N87" i="7"/>
  <c r="I87" i="7"/>
  <c r="S86" i="7"/>
  <c r="N86" i="7"/>
  <c r="I86" i="7"/>
  <c r="P86" i="7" s="1"/>
  <c r="T86" i="7" s="1"/>
  <c r="S85" i="7"/>
  <c r="N85" i="7"/>
  <c r="I85" i="7"/>
  <c r="S84" i="7"/>
  <c r="N84" i="7"/>
  <c r="I84" i="7"/>
  <c r="P84" i="7" s="1"/>
  <c r="T84" i="7" s="1"/>
  <c r="S83" i="7"/>
  <c r="N83" i="7"/>
  <c r="I83" i="7"/>
  <c r="S82" i="7"/>
  <c r="N82" i="7"/>
  <c r="I82" i="7"/>
  <c r="P82" i="7" s="1"/>
  <c r="T82" i="7" s="1"/>
  <c r="S81" i="7"/>
  <c r="N81" i="7"/>
  <c r="I81" i="7"/>
  <c r="S80" i="7"/>
  <c r="N80" i="7"/>
  <c r="I80" i="7"/>
  <c r="P80" i="7" s="1"/>
  <c r="T80" i="7" s="1"/>
  <c r="S79" i="7"/>
  <c r="N79" i="7"/>
  <c r="I79" i="7"/>
  <c r="S78" i="7"/>
  <c r="N78" i="7"/>
  <c r="I78" i="7"/>
  <c r="P78" i="7" s="1"/>
  <c r="T78" i="7" s="1"/>
  <c r="S77" i="7"/>
  <c r="N77" i="7"/>
  <c r="I77" i="7"/>
  <c r="S76" i="7"/>
  <c r="N76" i="7"/>
  <c r="I76" i="7"/>
  <c r="P76" i="7" s="1"/>
  <c r="T76" i="7" s="1"/>
  <c r="S75" i="7"/>
  <c r="N75" i="7"/>
  <c r="I75" i="7"/>
  <c r="S74" i="7"/>
  <c r="N74" i="7"/>
  <c r="I74" i="7"/>
  <c r="P74" i="7" s="1"/>
  <c r="T74" i="7" s="1"/>
  <c r="S73" i="7"/>
  <c r="N73" i="7"/>
  <c r="I73" i="7"/>
  <c r="S72" i="7"/>
  <c r="N72" i="7"/>
  <c r="I72" i="7"/>
  <c r="P72" i="7" s="1"/>
  <c r="T72" i="7" s="1"/>
  <c r="S71" i="7"/>
  <c r="N71" i="7"/>
  <c r="I71" i="7"/>
  <c r="S70" i="7"/>
  <c r="N70" i="7"/>
  <c r="I70" i="7"/>
  <c r="P70" i="7" s="1"/>
  <c r="T70" i="7" s="1"/>
  <c r="S69" i="7"/>
  <c r="N69" i="7"/>
  <c r="I69" i="7"/>
  <c r="S68" i="7"/>
  <c r="N68" i="7"/>
  <c r="I68" i="7"/>
  <c r="P68" i="7" s="1"/>
  <c r="T68" i="7" s="1"/>
  <c r="S67" i="7"/>
  <c r="N67" i="7"/>
  <c r="I67" i="7"/>
  <c r="S66" i="7"/>
  <c r="N66" i="7"/>
  <c r="I66" i="7"/>
  <c r="P66" i="7" s="1"/>
  <c r="T66" i="7" s="1"/>
  <c r="S65" i="7"/>
  <c r="N65" i="7"/>
  <c r="I65" i="7"/>
  <c r="S64" i="7"/>
  <c r="N64" i="7"/>
  <c r="I64" i="7"/>
  <c r="P64" i="7" s="1"/>
  <c r="T64" i="7" s="1"/>
  <c r="S63" i="7"/>
  <c r="N63" i="7"/>
  <c r="I63" i="7"/>
  <c r="S62" i="7"/>
  <c r="N62" i="7"/>
  <c r="I62" i="7"/>
  <c r="P62" i="7" s="1"/>
  <c r="T62" i="7" s="1"/>
  <c r="S61" i="7"/>
  <c r="N61" i="7"/>
  <c r="I61" i="7"/>
  <c r="S60" i="7"/>
  <c r="N60" i="7"/>
  <c r="I60" i="7"/>
  <c r="P60" i="7" s="1"/>
  <c r="T60" i="7" s="1"/>
  <c r="S59" i="7"/>
  <c r="N59" i="7"/>
  <c r="I59" i="7"/>
  <c r="S58" i="7"/>
  <c r="N58" i="7"/>
  <c r="I58" i="7"/>
  <c r="P58" i="7" s="1"/>
  <c r="T58" i="7" s="1"/>
  <c r="S57" i="7"/>
  <c r="N57" i="7"/>
  <c r="I57" i="7"/>
  <c r="S56" i="7"/>
  <c r="N56" i="7"/>
  <c r="I56" i="7"/>
  <c r="P56" i="7" s="1"/>
  <c r="T56" i="7" s="1"/>
  <c r="S55" i="7"/>
  <c r="N55" i="7"/>
  <c r="I55" i="7"/>
  <c r="S54" i="7"/>
  <c r="N54" i="7"/>
  <c r="I54" i="7"/>
  <c r="P54" i="7" s="1"/>
  <c r="T54" i="7" s="1"/>
  <c r="S53" i="7"/>
  <c r="N53" i="7"/>
  <c r="I53" i="7"/>
  <c r="S52" i="7"/>
  <c r="N52" i="7"/>
  <c r="I52" i="7"/>
  <c r="P52" i="7" s="1"/>
  <c r="T52" i="7" s="1"/>
  <c r="S51" i="7"/>
  <c r="N51" i="7"/>
  <c r="I51" i="7"/>
  <c r="S50" i="7"/>
  <c r="N50" i="7"/>
  <c r="I50" i="7"/>
  <c r="P50" i="7" s="1"/>
  <c r="T50" i="7" s="1"/>
  <c r="S49" i="7"/>
  <c r="N49" i="7"/>
  <c r="I49" i="7"/>
  <c r="S48" i="7"/>
  <c r="N48" i="7"/>
  <c r="I48" i="7"/>
  <c r="P48" i="7" s="1"/>
  <c r="T48" i="7" s="1"/>
  <c r="S47" i="7"/>
  <c r="N47" i="7"/>
  <c r="I47" i="7"/>
  <c r="S46" i="7"/>
  <c r="N46" i="7"/>
  <c r="I46" i="7"/>
  <c r="P46" i="7" s="1"/>
  <c r="T46" i="7" s="1"/>
  <c r="S45" i="7"/>
  <c r="N45" i="7"/>
  <c r="I45" i="7"/>
  <c r="S44" i="7"/>
  <c r="N44" i="7"/>
  <c r="I44" i="7"/>
  <c r="P44" i="7" s="1"/>
  <c r="T44" i="7" s="1"/>
  <c r="S43" i="7"/>
  <c r="N43" i="7"/>
  <c r="I43" i="7"/>
  <c r="S42" i="7"/>
  <c r="N42" i="7"/>
  <c r="I42" i="7"/>
  <c r="P42" i="7" s="1"/>
  <c r="T42" i="7" s="1"/>
  <c r="S41" i="7"/>
  <c r="N41" i="7"/>
  <c r="I41" i="7"/>
  <c r="S40" i="7"/>
  <c r="N40" i="7"/>
  <c r="I40" i="7"/>
  <c r="P40" i="7" s="1"/>
  <c r="T40" i="7" s="1"/>
  <c r="S39" i="7"/>
  <c r="N39" i="7"/>
  <c r="I39" i="7"/>
  <c r="S38" i="7"/>
  <c r="N38" i="7"/>
  <c r="I38" i="7"/>
  <c r="P38" i="7" s="1"/>
  <c r="T38" i="7" s="1"/>
  <c r="S37" i="7"/>
  <c r="N37" i="7"/>
  <c r="I37" i="7"/>
  <c r="S36" i="7"/>
  <c r="N36" i="7"/>
  <c r="I36" i="7"/>
  <c r="P36" i="7" s="1"/>
  <c r="T36" i="7" s="1"/>
  <c r="S35" i="7"/>
  <c r="N35" i="7"/>
  <c r="I35" i="7"/>
  <c r="S34" i="7"/>
  <c r="N34" i="7"/>
  <c r="I34" i="7"/>
  <c r="P34" i="7" s="1"/>
  <c r="T34" i="7" s="1"/>
  <c r="S33" i="7"/>
  <c r="N33" i="7"/>
  <c r="I33" i="7"/>
  <c r="S32" i="7"/>
  <c r="N32" i="7"/>
  <c r="I32" i="7"/>
  <c r="P32" i="7" s="1"/>
  <c r="T32" i="7" s="1"/>
  <c r="S31" i="7"/>
  <c r="N31" i="7"/>
  <c r="I31" i="7"/>
  <c r="S30" i="7"/>
  <c r="N30" i="7"/>
  <c r="I30" i="7"/>
  <c r="P30" i="7" s="1"/>
  <c r="T30" i="7" s="1"/>
  <c r="S29" i="7"/>
  <c r="N29" i="7"/>
  <c r="I29" i="7"/>
  <c r="S28" i="7"/>
  <c r="N28" i="7"/>
  <c r="I28" i="7"/>
  <c r="P28" i="7" s="1"/>
  <c r="T28" i="7" s="1"/>
  <c r="S27" i="7"/>
  <c r="N27" i="7"/>
  <c r="I27" i="7"/>
  <c r="S26" i="7"/>
  <c r="N26" i="7"/>
  <c r="I26" i="7"/>
  <c r="P26" i="7" s="1"/>
  <c r="T26" i="7" s="1"/>
  <c r="S25" i="7"/>
  <c r="N25" i="7"/>
  <c r="I25" i="7"/>
  <c r="S24" i="7"/>
  <c r="N24" i="7"/>
  <c r="I24" i="7"/>
  <c r="P24" i="7" s="1"/>
  <c r="T24" i="7" s="1"/>
  <c r="S23" i="7"/>
  <c r="N23" i="7"/>
  <c r="I23" i="7"/>
  <c r="S22" i="7"/>
  <c r="N22" i="7"/>
  <c r="I22" i="7"/>
  <c r="P22" i="7" s="1"/>
  <c r="T22" i="7" s="1"/>
  <c r="S21" i="7"/>
  <c r="N21" i="7"/>
  <c r="I21" i="7"/>
  <c r="S20" i="7"/>
  <c r="N20" i="7"/>
  <c r="I20" i="7"/>
  <c r="P20" i="7" s="1"/>
  <c r="T20" i="7" s="1"/>
  <c r="S19" i="7"/>
  <c r="N19" i="7"/>
  <c r="I19" i="7"/>
  <c r="S18" i="7"/>
  <c r="N18" i="7"/>
  <c r="I18" i="7"/>
  <c r="P18" i="7" s="1"/>
  <c r="T18" i="7" s="1"/>
  <c r="S17" i="7"/>
  <c r="N17" i="7"/>
  <c r="I17" i="7"/>
  <c r="S16" i="7"/>
  <c r="N16" i="7"/>
  <c r="I16" i="7"/>
  <c r="P16" i="7" s="1"/>
  <c r="T16" i="7" s="1"/>
  <c r="S15" i="7"/>
  <c r="N15" i="7"/>
  <c r="I15" i="7"/>
  <c r="S14" i="7"/>
  <c r="N14" i="7"/>
  <c r="I14" i="7"/>
  <c r="P14" i="7" s="1"/>
  <c r="T14" i="7" s="1"/>
  <c r="S13" i="7"/>
  <c r="N13" i="7"/>
  <c r="I13" i="7"/>
  <c r="S12" i="7"/>
  <c r="N12" i="7"/>
  <c r="I12" i="7"/>
  <c r="P12" i="7" s="1"/>
  <c r="T12" i="7" s="1"/>
  <c r="S11" i="7"/>
  <c r="N11" i="7"/>
  <c r="I11" i="7"/>
  <c r="S10" i="7"/>
  <c r="N10" i="7"/>
  <c r="I10" i="7"/>
  <c r="S9" i="7"/>
  <c r="N9" i="7"/>
  <c r="I9" i="7"/>
  <c r="I3" i="7"/>
  <c r="F3" i="7"/>
  <c r="E3" i="7"/>
  <c r="D3" i="7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J3" i="4"/>
  <c r="E2" i="3"/>
  <c r="E52" i="1"/>
  <c r="F52" i="1"/>
  <c r="G52" i="1"/>
  <c r="H52" i="1"/>
  <c r="I52" i="1"/>
  <c r="J52" i="1"/>
  <c r="J57" i="1"/>
  <c r="N57" i="1" s="1"/>
  <c r="C4" i="1"/>
  <c r="G3" i="7" l="1"/>
  <c r="L3" i="7" s="1"/>
  <c r="P10" i="7"/>
  <c r="T10" i="7" s="1"/>
  <c r="P9" i="7"/>
  <c r="T9" i="7" s="1"/>
  <c r="P11" i="7"/>
  <c r="T11" i="7" s="1"/>
  <c r="P13" i="7"/>
  <c r="T13" i="7" s="1"/>
  <c r="P15" i="7"/>
  <c r="T15" i="7" s="1"/>
  <c r="P17" i="7"/>
  <c r="T17" i="7" s="1"/>
  <c r="P19" i="7"/>
  <c r="T19" i="7" s="1"/>
  <c r="P21" i="7"/>
  <c r="T21" i="7" s="1"/>
  <c r="P23" i="7"/>
  <c r="T23" i="7" s="1"/>
  <c r="P25" i="7"/>
  <c r="T25" i="7" s="1"/>
  <c r="P27" i="7"/>
  <c r="T27" i="7" s="1"/>
  <c r="P29" i="7"/>
  <c r="T29" i="7" s="1"/>
  <c r="P31" i="7"/>
  <c r="T31" i="7" s="1"/>
  <c r="P33" i="7"/>
  <c r="T33" i="7" s="1"/>
  <c r="P35" i="7"/>
  <c r="T35" i="7" s="1"/>
  <c r="P37" i="7"/>
  <c r="T37" i="7" s="1"/>
  <c r="P39" i="7"/>
  <c r="T39" i="7" s="1"/>
  <c r="P41" i="7"/>
  <c r="T41" i="7" s="1"/>
  <c r="P43" i="7"/>
  <c r="T43" i="7" s="1"/>
  <c r="P45" i="7"/>
  <c r="T45" i="7" s="1"/>
  <c r="P47" i="7"/>
  <c r="T47" i="7" s="1"/>
  <c r="P49" i="7"/>
  <c r="T49" i="7" s="1"/>
  <c r="P51" i="7"/>
  <c r="T51" i="7" s="1"/>
  <c r="P53" i="7"/>
  <c r="T53" i="7" s="1"/>
  <c r="P55" i="7"/>
  <c r="T55" i="7" s="1"/>
  <c r="P57" i="7"/>
  <c r="T57" i="7" s="1"/>
  <c r="P59" i="7"/>
  <c r="T59" i="7" s="1"/>
  <c r="P61" i="7"/>
  <c r="T61" i="7" s="1"/>
  <c r="P63" i="7"/>
  <c r="T63" i="7" s="1"/>
  <c r="P65" i="7"/>
  <c r="T65" i="7" s="1"/>
  <c r="P67" i="7"/>
  <c r="T67" i="7" s="1"/>
  <c r="P69" i="7"/>
  <c r="T69" i="7" s="1"/>
  <c r="P71" i="7"/>
  <c r="T71" i="7" s="1"/>
  <c r="P73" i="7"/>
  <c r="T73" i="7" s="1"/>
  <c r="P75" i="7"/>
  <c r="T75" i="7" s="1"/>
  <c r="P77" i="7"/>
  <c r="T77" i="7" s="1"/>
  <c r="P79" i="7"/>
  <c r="T79" i="7" s="1"/>
  <c r="P81" i="7"/>
  <c r="T81" i="7" s="1"/>
  <c r="P83" i="7"/>
  <c r="T83" i="7" s="1"/>
  <c r="P85" i="7"/>
  <c r="T85" i="7" s="1"/>
  <c r="P87" i="7"/>
  <c r="T87" i="7" s="1"/>
  <c r="P89" i="7"/>
  <c r="T89" i="7" s="1"/>
  <c r="P91" i="7"/>
  <c r="T91" i="7" s="1"/>
  <c r="P93" i="7"/>
  <c r="T93" i="7" s="1"/>
  <c r="P95" i="7"/>
  <c r="T95" i="7" s="1"/>
  <c r="P97" i="7"/>
  <c r="T97" i="7" s="1"/>
  <c r="P99" i="7"/>
  <c r="T99" i="7" s="1"/>
  <c r="P101" i="7"/>
  <c r="T101" i="7" s="1"/>
  <c r="P103" i="7"/>
  <c r="T103" i="7" s="1"/>
  <c r="P105" i="7"/>
  <c r="T105" i="7" s="1"/>
  <c r="P107" i="7"/>
  <c r="T107" i="7" s="1"/>
  <c r="P109" i="7"/>
  <c r="T109" i="7" s="1"/>
  <c r="P111" i="7"/>
  <c r="T111" i="7" s="1"/>
  <c r="P113" i="7"/>
  <c r="T113" i="7" s="1"/>
  <c r="P115" i="7"/>
  <c r="T115" i="7" s="1"/>
  <c r="P117" i="7"/>
  <c r="T117" i="7" s="1"/>
  <c r="P120" i="7"/>
  <c r="T120" i="7" s="1"/>
  <c r="P122" i="7"/>
  <c r="T122" i="7" s="1"/>
  <c r="P124" i="7"/>
  <c r="T124" i="7" s="1"/>
  <c r="P126" i="7"/>
  <c r="T126" i="7" s="1"/>
  <c r="P128" i="7"/>
  <c r="T128" i="7" s="1"/>
  <c r="P130" i="7"/>
  <c r="T130" i="7" s="1"/>
  <c r="P132" i="7"/>
  <c r="T132" i="7" s="1"/>
  <c r="P134" i="7"/>
  <c r="T134" i="7" s="1"/>
  <c r="P136" i="7"/>
  <c r="T136" i="7" s="1"/>
  <c r="P138" i="7"/>
  <c r="T138" i="7" s="1"/>
  <c r="P140" i="7"/>
  <c r="T140" i="7" s="1"/>
  <c r="P142" i="7"/>
  <c r="T142" i="7" s="1"/>
  <c r="P144" i="7"/>
  <c r="T144" i="7" s="1"/>
  <c r="P146" i="7"/>
  <c r="T146" i="7" s="1"/>
  <c r="P148" i="7"/>
  <c r="T148" i="7" s="1"/>
  <c r="P150" i="7"/>
  <c r="T150" i="7" s="1"/>
  <c r="P152" i="7"/>
  <c r="T152" i="7" s="1"/>
  <c r="P154" i="7"/>
  <c r="T154" i="7" s="1"/>
  <c r="P156" i="7"/>
  <c r="T156" i="7" s="1"/>
  <c r="P158" i="7"/>
  <c r="T158" i="7" s="1"/>
  <c r="P160" i="7"/>
  <c r="T160" i="7" s="1"/>
  <c r="P162" i="7"/>
  <c r="T162" i="7" s="1"/>
  <c r="P164" i="7"/>
  <c r="T164" i="7" s="1"/>
  <c r="P166" i="7"/>
  <c r="T166" i="7" s="1"/>
  <c r="P168" i="7"/>
  <c r="T168" i="7" s="1"/>
  <c r="P170" i="7"/>
  <c r="T170" i="7" s="1"/>
  <c r="P172" i="7"/>
  <c r="T172" i="7" s="1"/>
  <c r="P174" i="7"/>
  <c r="T174" i="7" s="1"/>
  <c r="P176" i="7"/>
  <c r="T176" i="7" s="1"/>
  <c r="P178" i="7"/>
  <c r="T178" i="7" s="1"/>
  <c r="P180" i="7"/>
  <c r="T180" i="7" s="1"/>
  <c r="P182" i="7"/>
  <c r="T182" i="7" s="1"/>
  <c r="P184" i="7"/>
  <c r="T184" i="7" s="1"/>
  <c r="P186" i="7"/>
  <c r="T186" i="7" s="1"/>
  <c r="P188" i="7"/>
  <c r="T188" i="7" s="1"/>
  <c r="P190" i="7"/>
  <c r="T190" i="7" s="1"/>
  <c r="P192" i="7"/>
  <c r="T192" i="7" s="1"/>
  <c r="P194" i="7"/>
  <c r="T194" i="7" s="1"/>
  <c r="P196" i="7"/>
  <c r="T196" i="7" s="1"/>
  <c r="P198" i="7"/>
  <c r="T198" i="7" s="1"/>
  <c r="P200" i="7"/>
  <c r="T200" i="7" s="1"/>
  <c r="P202" i="7"/>
  <c r="T202" i="7" s="1"/>
  <c r="P204" i="7"/>
  <c r="T204" i="7" s="1"/>
  <c r="P206" i="7"/>
  <c r="T206" i="7" s="1"/>
  <c r="P208" i="7"/>
  <c r="T208" i="7" s="1"/>
  <c r="P210" i="7"/>
  <c r="T210" i="7" s="1"/>
  <c r="P212" i="7"/>
  <c r="T212" i="7" s="1"/>
  <c r="P214" i="7"/>
  <c r="T214" i="7" s="1"/>
  <c r="P216" i="7"/>
  <c r="T216" i="7" s="1"/>
  <c r="P218" i="7"/>
  <c r="T218" i="7" s="1"/>
  <c r="P220" i="7"/>
  <c r="T220" i="7" s="1"/>
  <c r="P222" i="7"/>
  <c r="T222" i="7" s="1"/>
  <c r="P224" i="7"/>
  <c r="T224" i="7" s="1"/>
  <c r="P226" i="7"/>
  <c r="T226" i="7" s="1"/>
  <c r="P228" i="7"/>
  <c r="T228" i="7" s="1"/>
  <c r="P230" i="7"/>
  <c r="T230" i="7" s="1"/>
  <c r="P232" i="7"/>
  <c r="T232" i="7" s="1"/>
  <c r="P234" i="7"/>
  <c r="T234" i="7" s="1"/>
  <c r="P236" i="7"/>
  <c r="T236" i="7" s="1"/>
  <c r="P238" i="7"/>
  <c r="T238" i="7" s="1"/>
  <c r="P240" i="7"/>
  <c r="T240" i="7" s="1"/>
  <c r="P242" i="7"/>
  <c r="T242" i="7" s="1"/>
  <c r="P244" i="7"/>
  <c r="T244" i="7" s="1"/>
  <c r="P246" i="7"/>
  <c r="T246" i="7" s="1"/>
  <c r="P248" i="7"/>
  <c r="T248" i="7" s="1"/>
  <c r="P250" i="7"/>
  <c r="T250" i="7" s="1"/>
  <c r="P252" i="7"/>
  <c r="T252" i="7" s="1"/>
  <c r="P254" i="7"/>
  <c r="T254" i="7" s="1"/>
  <c r="P256" i="7"/>
  <c r="T256" i="7" s="1"/>
  <c r="P258" i="7"/>
  <c r="T258" i="7" s="1"/>
  <c r="P260" i="7"/>
  <c r="T260" i="7" s="1"/>
  <c r="P262" i="7"/>
  <c r="T262" i="7" s="1"/>
  <c r="P264" i="7"/>
  <c r="T264" i="7" s="1"/>
  <c r="P266" i="7"/>
  <c r="T266" i="7" s="1"/>
  <c r="P268" i="7"/>
  <c r="T268" i="7" s="1"/>
  <c r="P270" i="7"/>
  <c r="T270" i="7" s="1"/>
  <c r="P272" i="7"/>
  <c r="T272" i="7" s="1"/>
  <c r="P274" i="7"/>
  <c r="T274" i="7" s="1"/>
  <c r="P276" i="7"/>
  <c r="T276" i="7" s="1"/>
  <c r="P278" i="7"/>
  <c r="T278" i="7" s="1"/>
  <c r="P280" i="7"/>
  <c r="T280" i="7" s="1"/>
  <c r="P282" i="7"/>
  <c r="T282" i="7" s="1"/>
  <c r="P284" i="7"/>
  <c r="T284" i="7" s="1"/>
  <c r="P286" i="7"/>
  <c r="T286" i="7" s="1"/>
  <c r="P288" i="7"/>
  <c r="T288" i="7" s="1"/>
  <c r="P290" i="7"/>
  <c r="T290" i="7" s="1"/>
  <c r="P292" i="7"/>
  <c r="T292" i="7" s="1"/>
  <c r="P294" i="7"/>
  <c r="T294" i="7" s="1"/>
  <c r="P296" i="7"/>
  <c r="T296" i="7" s="1"/>
  <c r="P298" i="7"/>
  <c r="T298" i="7" s="1"/>
  <c r="P300" i="7"/>
  <c r="T300" i="7" s="1"/>
  <c r="P302" i="7"/>
  <c r="T302" i="7" s="1"/>
  <c r="P304" i="7"/>
  <c r="T304" i="7" s="1"/>
  <c r="P306" i="7"/>
  <c r="T306" i="7" s="1"/>
  <c r="P308" i="7"/>
  <c r="T308" i="7" s="1"/>
  <c r="P310" i="7"/>
  <c r="T310" i="7" s="1"/>
  <c r="P312" i="7"/>
  <c r="T312" i="7" s="1"/>
  <c r="P314" i="7"/>
  <c r="T314" i="7" s="1"/>
  <c r="P316" i="7"/>
  <c r="T316" i="7" s="1"/>
  <c r="P318" i="7"/>
  <c r="T318" i="7" s="1"/>
  <c r="P320" i="7"/>
  <c r="T320" i="7" s="1"/>
  <c r="P322" i="7"/>
  <c r="T322" i="7" s="1"/>
  <c r="P324" i="7"/>
  <c r="T324" i="7" s="1"/>
  <c r="P326" i="7"/>
  <c r="T326" i="7" s="1"/>
  <c r="P328" i="7"/>
  <c r="T328" i="7" s="1"/>
  <c r="P330" i="7"/>
  <c r="T330" i="7" s="1"/>
  <c r="P332" i="7"/>
  <c r="T332" i="7" s="1"/>
  <c r="P334" i="7"/>
  <c r="T334" i="7" s="1"/>
  <c r="P336" i="7"/>
  <c r="T336" i="7" s="1"/>
  <c r="P338" i="7"/>
  <c r="T338" i="7" s="1"/>
  <c r="P340" i="7"/>
  <c r="T340" i="7" s="1"/>
  <c r="P342" i="7"/>
  <c r="T342" i="7" s="1"/>
  <c r="P344" i="7"/>
  <c r="T344" i="7" s="1"/>
  <c r="P346" i="7"/>
  <c r="T346" i="7" s="1"/>
  <c r="P348" i="7"/>
  <c r="T348" i="7" s="1"/>
  <c r="P350" i="7"/>
  <c r="T350" i="7" s="1"/>
  <c r="P352" i="7"/>
  <c r="T352" i="7" s="1"/>
  <c r="P354" i="7"/>
  <c r="T354" i="7" s="1"/>
  <c r="P356" i="7"/>
  <c r="T356" i="7" s="1"/>
  <c r="P358" i="7"/>
  <c r="T358" i="7" s="1"/>
  <c r="P360" i="7"/>
  <c r="T360" i="7" s="1"/>
  <c r="P362" i="7"/>
  <c r="T362" i="7" s="1"/>
  <c r="P364" i="7"/>
  <c r="T364" i="7" s="1"/>
  <c r="P366" i="7"/>
  <c r="T366" i="7" s="1"/>
  <c r="P368" i="7"/>
  <c r="T368" i="7" s="1"/>
  <c r="P370" i="7"/>
  <c r="T370" i="7" s="1"/>
  <c r="P372" i="7"/>
  <c r="T372" i="7" s="1"/>
  <c r="P374" i="7"/>
  <c r="T374" i="7" s="1"/>
  <c r="P376" i="7"/>
  <c r="T376" i="7" s="1"/>
  <c r="P378" i="7"/>
  <c r="T378" i="7" s="1"/>
  <c r="P380" i="7"/>
  <c r="T380" i="7" s="1"/>
  <c r="P382" i="7"/>
  <c r="T382" i="7" s="1"/>
  <c r="P384" i="7"/>
  <c r="T384" i="7" s="1"/>
  <c r="P386" i="7"/>
  <c r="T386" i="7" s="1"/>
  <c r="P388" i="7"/>
  <c r="T388" i="7" s="1"/>
  <c r="P390" i="7"/>
  <c r="T390" i="7" s="1"/>
  <c r="P392" i="7"/>
  <c r="T392" i="7" s="1"/>
  <c r="P394" i="7"/>
  <c r="T394" i="7" s="1"/>
  <c r="P396" i="7"/>
  <c r="T396" i="7" s="1"/>
  <c r="P398" i="7"/>
  <c r="T398" i="7" s="1"/>
  <c r="P400" i="7"/>
  <c r="T400" i="7" s="1"/>
  <c r="P402" i="7"/>
  <c r="T402" i="7" s="1"/>
  <c r="P404" i="7"/>
  <c r="T404" i="7" s="1"/>
  <c r="P406" i="7"/>
  <c r="T406" i="7" s="1"/>
  <c r="P408" i="7"/>
  <c r="T408" i="7" s="1"/>
  <c r="P410" i="7"/>
  <c r="T410" i="7" s="1"/>
  <c r="P412" i="7"/>
  <c r="T412" i="7" s="1"/>
  <c r="P414" i="7"/>
  <c r="T414" i="7" s="1"/>
  <c r="P416" i="7"/>
  <c r="T416" i="7" s="1"/>
  <c r="P418" i="7"/>
  <c r="T418" i="7" s="1"/>
  <c r="P420" i="7"/>
  <c r="T420" i="7" s="1"/>
  <c r="P422" i="7"/>
  <c r="T422" i="7" s="1"/>
  <c r="P424" i="7"/>
  <c r="T424" i="7" s="1"/>
  <c r="P426" i="7"/>
  <c r="T426" i="7" s="1"/>
  <c r="P428" i="7"/>
  <c r="T428" i="7" s="1"/>
  <c r="P430" i="7"/>
  <c r="T430" i="7" s="1"/>
  <c r="P432" i="7"/>
  <c r="T432" i="7" s="1"/>
  <c r="P434" i="7"/>
  <c r="T434" i="7" s="1"/>
  <c r="P436" i="7"/>
  <c r="T436" i="7" s="1"/>
  <c r="P438" i="7"/>
  <c r="T438" i="7" s="1"/>
  <c r="P440" i="7"/>
  <c r="T440" i="7" s="1"/>
  <c r="P442" i="7"/>
  <c r="T442" i="7" s="1"/>
  <c r="P444" i="7"/>
  <c r="T444" i="7" s="1"/>
  <c r="P446" i="7"/>
  <c r="T446" i="7" s="1"/>
  <c r="P448" i="7"/>
  <c r="T448" i="7" s="1"/>
  <c r="P450" i="7"/>
  <c r="T450" i="7" s="1"/>
  <c r="P452" i="7"/>
  <c r="T452" i="7" s="1"/>
  <c r="P454" i="7"/>
  <c r="T454" i="7" s="1"/>
  <c r="P456" i="7"/>
  <c r="T456" i="7" s="1"/>
  <c r="P458" i="7"/>
  <c r="T458" i="7" s="1"/>
  <c r="P460" i="7"/>
  <c r="T460" i="7" s="1"/>
  <c r="P462" i="7"/>
  <c r="T462" i="7" s="1"/>
  <c r="P464" i="7"/>
  <c r="T464" i="7" s="1"/>
  <c r="P466" i="7"/>
  <c r="T466" i="7" s="1"/>
  <c r="P468" i="7"/>
  <c r="T468" i="7" s="1"/>
  <c r="P470" i="7"/>
  <c r="T470" i="7" s="1"/>
  <c r="P472" i="7"/>
  <c r="T472" i="7" s="1"/>
  <c r="P474" i="7"/>
  <c r="T474" i="7" s="1"/>
  <c r="P476" i="7"/>
  <c r="T476" i="7" s="1"/>
  <c r="P478" i="7"/>
  <c r="T478" i="7" s="1"/>
  <c r="P480" i="7"/>
  <c r="T480" i="7" s="1"/>
  <c r="P482" i="7"/>
  <c r="T482" i="7" s="1"/>
  <c r="P484" i="7"/>
  <c r="T484" i="7" s="1"/>
  <c r="P486" i="7"/>
  <c r="T486" i="7" s="1"/>
  <c r="P488" i="7"/>
  <c r="T488" i="7" s="1"/>
  <c r="P490" i="7"/>
  <c r="T490" i="7" s="1"/>
  <c r="P492" i="7"/>
  <c r="T492" i="7" s="1"/>
  <c r="P494" i="7"/>
  <c r="T494" i="7" s="1"/>
  <c r="P496" i="7"/>
  <c r="T496" i="7" s="1"/>
  <c r="P498" i="7"/>
  <c r="T498" i="7" s="1"/>
  <c r="P500" i="7"/>
  <c r="T500" i="7" s="1"/>
  <c r="P502" i="7"/>
  <c r="T502" i="7" s="1"/>
  <c r="P504" i="7"/>
  <c r="T504" i="7" s="1"/>
  <c r="P506" i="7"/>
  <c r="T506" i="7" s="1"/>
  <c r="P508" i="7"/>
  <c r="T508" i="7" s="1"/>
  <c r="P510" i="7"/>
  <c r="T510" i="7" s="1"/>
  <c r="P512" i="7"/>
  <c r="T512" i="7" s="1"/>
  <c r="P514" i="7"/>
  <c r="T514" i="7" s="1"/>
  <c r="P516" i="7"/>
  <c r="T516" i="7" s="1"/>
  <c r="P518" i="7"/>
  <c r="T518" i="7" s="1"/>
  <c r="P520" i="7"/>
  <c r="T520" i="7" s="1"/>
  <c r="P522" i="7"/>
  <c r="T522" i="7" s="1"/>
  <c r="P525" i="7"/>
  <c r="T525" i="7" s="1"/>
  <c r="P527" i="7"/>
  <c r="T527" i="7" s="1"/>
  <c r="P529" i="7"/>
  <c r="T529" i="7" s="1"/>
  <c r="P531" i="7"/>
  <c r="T531" i="7" s="1"/>
  <c r="P533" i="7"/>
  <c r="T533" i="7" s="1"/>
  <c r="P535" i="7"/>
  <c r="T535" i="7" s="1"/>
  <c r="P537" i="7"/>
  <c r="T537" i="7" s="1"/>
  <c r="P539" i="7"/>
  <c r="T539" i="7" s="1"/>
  <c r="P541" i="7"/>
  <c r="T541" i="7" s="1"/>
  <c r="P543" i="7"/>
  <c r="T543" i="7" s="1"/>
  <c r="P545" i="7"/>
  <c r="T545" i="7" s="1"/>
  <c r="P547" i="7"/>
  <c r="T547" i="7" s="1"/>
  <c r="P549" i="7"/>
  <c r="T549" i="7" s="1"/>
  <c r="P551" i="7"/>
  <c r="T551" i="7" s="1"/>
  <c r="P553" i="7"/>
  <c r="T553" i="7" s="1"/>
  <c r="P555" i="7"/>
  <c r="T555" i="7" s="1"/>
  <c r="P557" i="7"/>
  <c r="T557" i="7" s="1"/>
  <c r="P559" i="7"/>
  <c r="T559" i="7" s="1"/>
  <c r="P561" i="7"/>
  <c r="T561" i="7" s="1"/>
  <c r="P563" i="7"/>
  <c r="T563" i="7" s="1"/>
  <c r="P565" i="7"/>
  <c r="T565" i="7" s="1"/>
  <c r="P567" i="7"/>
  <c r="T567" i="7" s="1"/>
  <c r="P569" i="7"/>
  <c r="T569" i="7" s="1"/>
  <c r="P571" i="7"/>
  <c r="T571" i="7" s="1"/>
  <c r="P573" i="7"/>
  <c r="T573" i="7" s="1"/>
  <c r="P575" i="7"/>
  <c r="T575" i="7" s="1"/>
  <c r="P577" i="7"/>
  <c r="T577" i="7" s="1"/>
  <c r="P579" i="7"/>
  <c r="T579" i="7" s="1"/>
  <c r="P581" i="7"/>
  <c r="T581" i="7" s="1"/>
  <c r="P583" i="7"/>
  <c r="T583" i="7" s="1"/>
  <c r="P585" i="7"/>
  <c r="T585" i="7" s="1"/>
  <c r="P587" i="7"/>
  <c r="T587" i="7" s="1"/>
  <c r="P589" i="7"/>
  <c r="T589" i="7" s="1"/>
  <c r="P591" i="7"/>
  <c r="T591" i="7" s="1"/>
  <c r="P593" i="7"/>
  <c r="T593" i="7" s="1"/>
  <c r="P595" i="7"/>
  <c r="T595" i="7" s="1"/>
  <c r="P597" i="7"/>
  <c r="T597" i="7" s="1"/>
  <c r="P599" i="7"/>
  <c r="T599" i="7" s="1"/>
  <c r="P601" i="7"/>
  <c r="T601" i="7" s="1"/>
  <c r="P603" i="7"/>
  <c r="T603" i="7" s="1"/>
  <c r="P605" i="7"/>
  <c r="T605" i="7" s="1"/>
  <c r="P607" i="7"/>
  <c r="T607" i="7" s="1"/>
  <c r="J282" i="1"/>
  <c r="N282" i="1" s="1"/>
  <c r="J257" i="1"/>
  <c r="L257" i="1" s="1"/>
  <c r="J232" i="1"/>
  <c r="N232" i="1" s="1"/>
  <c r="J207" i="1"/>
  <c r="N207" i="1" s="1"/>
  <c r="J182" i="1"/>
  <c r="N182" i="1" s="1"/>
  <c r="J157" i="1"/>
  <c r="L157" i="1" s="1"/>
  <c r="J132" i="1"/>
  <c r="N132" i="1" s="1"/>
  <c r="J107" i="1"/>
  <c r="N107" i="1" s="1"/>
  <c r="J82" i="1"/>
  <c r="L82" i="1" s="1"/>
  <c r="I57" i="1"/>
  <c r="L57" i="1"/>
  <c r="N257" i="1"/>
  <c r="N157" i="1"/>
  <c r="L107" i="1"/>
  <c r="I4" i="5"/>
  <c r="F4" i="5"/>
  <c r="E4" i="5"/>
  <c r="D4" i="5"/>
  <c r="N82" i="1" l="1"/>
  <c r="L132" i="1"/>
  <c r="L207" i="1"/>
  <c r="L232" i="1"/>
  <c r="L282" i="1"/>
  <c r="L182" i="1"/>
  <c r="I82" i="1"/>
  <c r="I107" i="1"/>
  <c r="I132" i="1"/>
  <c r="K132" i="1" s="1"/>
  <c r="I157" i="1"/>
  <c r="I182" i="1"/>
  <c r="I207" i="1"/>
  <c r="K207" i="1" s="1"/>
  <c r="I232" i="1"/>
  <c r="I257" i="1"/>
  <c r="I282" i="1"/>
  <c r="M57" i="1"/>
  <c r="K57" i="1"/>
  <c r="M207" i="1"/>
  <c r="M132" i="1"/>
  <c r="G4" i="5"/>
  <c r="L4" i="5" s="1"/>
  <c r="M257" i="1" l="1"/>
  <c r="K257" i="1"/>
  <c r="K157" i="1"/>
  <c r="M157" i="1"/>
  <c r="M107" i="1"/>
  <c r="K107" i="1"/>
  <c r="M282" i="1"/>
  <c r="K282" i="1"/>
  <c r="M232" i="1"/>
  <c r="K232" i="1"/>
  <c r="M182" i="1"/>
  <c r="K182" i="1"/>
  <c r="M82" i="1"/>
  <c r="K82" i="1"/>
  <c r="C60" i="6"/>
  <c r="B3" i="5"/>
  <c r="I3" i="5"/>
  <c r="D3" i="5"/>
  <c r="F3" i="5"/>
  <c r="E3" i="5"/>
  <c r="S10" i="5"/>
  <c r="S11" i="5"/>
  <c r="S12" i="5"/>
  <c r="S13" i="5"/>
  <c r="T13" i="5" s="1"/>
  <c r="S14" i="5"/>
  <c r="T14" i="5" s="1"/>
  <c r="S15" i="5"/>
  <c r="T15" i="5" s="1"/>
  <c r="S16" i="5"/>
  <c r="T16" i="5" s="1"/>
  <c r="S17" i="5"/>
  <c r="T17" i="5" s="1"/>
  <c r="S18" i="5"/>
  <c r="T18" i="5" s="1"/>
  <c r="S19" i="5"/>
  <c r="T19" i="5" s="1"/>
  <c r="S20" i="5"/>
  <c r="T20" i="5" s="1"/>
  <c r="S21" i="5"/>
  <c r="T21" i="5" s="1"/>
  <c r="S22" i="5"/>
  <c r="T22" i="5" s="1"/>
  <c r="S23" i="5"/>
  <c r="T23" i="5" s="1"/>
  <c r="S24" i="5"/>
  <c r="T24" i="5" s="1"/>
  <c r="S25" i="5"/>
  <c r="T25" i="5" s="1"/>
  <c r="S26" i="5"/>
  <c r="T26" i="5" s="1"/>
  <c r="S27" i="5"/>
  <c r="T27" i="5" s="1"/>
  <c r="S28" i="5"/>
  <c r="T28" i="5" s="1"/>
  <c r="S29" i="5"/>
  <c r="T29" i="5" s="1"/>
  <c r="S30" i="5"/>
  <c r="T30" i="5" s="1"/>
  <c r="S31" i="5"/>
  <c r="T31" i="5" s="1"/>
  <c r="S32" i="5"/>
  <c r="T32" i="5" s="1"/>
  <c r="S33" i="5"/>
  <c r="T33" i="5" s="1"/>
  <c r="S34" i="5"/>
  <c r="T34" i="5" s="1"/>
  <c r="S35" i="5"/>
  <c r="T35" i="5" s="1"/>
  <c r="S36" i="5"/>
  <c r="T36" i="5" s="1"/>
  <c r="S37" i="5"/>
  <c r="T37" i="5" s="1"/>
  <c r="S38" i="5"/>
  <c r="T38" i="5" s="1"/>
  <c r="S39" i="5"/>
  <c r="T39" i="5" s="1"/>
  <c r="S40" i="5"/>
  <c r="T40" i="5" s="1"/>
  <c r="S41" i="5"/>
  <c r="T41" i="5" s="1"/>
  <c r="S42" i="5"/>
  <c r="T42" i="5" s="1"/>
  <c r="S43" i="5"/>
  <c r="T43" i="5" s="1"/>
  <c r="S44" i="5"/>
  <c r="T44" i="5" s="1"/>
  <c r="S45" i="5"/>
  <c r="T45" i="5" s="1"/>
  <c r="S46" i="5"/>
  <c r="T46" i="5" s="1"/>
  <c r="S47" i="5"/>
  <c r="T47" i="5" s="1"/>
  <c r="S48" i="5"/>
  <c r="T48" i="5" s="1"/>
  <c r="S49" i="5"/>
  <c r="T49" i="5" s="1"/>
  <c r="S50" i="5"/>
  <c r="T50" i="5" s="1"/>
  <c r="S51" i="5"/>
  <c r="T51" i="5" s="1"/>
  <c r="S52" i="5"/>
  <c r="T52" i="5" s="1"/>
  <c r="S53" i="5"/>
  <c r="T53" i="5" s="1"/>
  <c r="S54" i="5"/>
  <c r="T54" i="5" s="1"/>
  <c r="S55" i="5"/>
  <c r="T55" i="5" s="1"/>
  <c r="S56" i="5"/>
  <c r="T56" i="5" s="1"/>
  <c r="S57" i="5"/>
  <c r="T57" i="5" s="1"/>
  <c r="S58" i="5"/>
  <c r="T58" i="5" s="1"/>
  <c r="S59" i="5"/>
  <c r="T59" i="5" s="1"/>
  <c r="S60" i="5"/>
  <c r="T60" i="5" s="1"/>
  <c r="S61" i="5"/>
  <c r="T61" i="5" s="1"/>
  <c r="S62" i="5"/>
  <c r="T62" i="5" s="1"/>
  <c r="S63" i="5"/>
  <c r="T63" i="5" s="1"/>
  <c r="S64" i="5"/>
  <c r="T64" i="5" s="1"/>
  <c r="S65" i="5"/>
  <c r="T65" i="5" s="1"/>
  <c r="S66" i="5"/>
  <c r="T66" i="5" s="1"/>
  <c r="S67" i="5"/>
  <c r="T67" i="5" s="1"/>
  <c r="S68" i="5"/>
  <c r="T68" i="5" s="1"/>
  <c r="S69" i="5"/>
  <c r="T69" i="5" s="1"/>
  <c r="S70" i="5"/>
  <c r="T70" i="5" s="1"/>
  <c r="S71" i="5"/>
  <c r="T71" i="5" s="1"/>
  <c r="S72" i="5"/>
  <c r="T72" i="5" s="1"/>
  <c r="S73" i="5"/>
  <c r="T73" i="5" s="1"/>
  <c r="S74" i="5"/>
  <c r="T74" i="5" s="1"/>
  <c r="S75" i="5"/>
  <c r="T75" i="5" s="1"/>
  <c r="S76" i="5"/>
  <c r="T76" i="5" s="1"/>
  <c r="S77" i="5"/>
  <c r="T77" i="5" s="1"/>
  <c r="S78" i="5"/>
  <c r="T78" i="5" s="1"/>
  <c r="S79" i="5"/>
  <c r="T79" i="5" s="1"/>
  <c r="S80" i="5"/>
  <c r="T80" i="5" s="1"/>
  <c r="S81" i="5"/>
  <c r="T81" i="5" s="1"/>
  <c r="S82" i="5"/>
  <c r="T82" i="5" s="1"/>
  <c r="S83" i="5"/>
  <c r="T83" i="5" s="1"/>
  <c r="S84" i="5"/>
  <c r="T84" i="5" s="1"/>
  <c r="S85" i="5"/>
  <c r="T85" i="5" s="1"/>
  <c r="S86" i="5"/>
  <c r="T86" i="5" s="1"/>
  <c r="S87" i="5"/>
  <c r="T87" i="5" s="1"/>
  <c r="S88" i="5"/>
  <c r="T88" i="5" s="1"/>
  <c r="S89" i="5"/>
  <c r="T89" i="5" s="1"/>
  <c r="S90" i="5"/>
  <c r="T90" i="5" s="1"/>
  <c r="S91" i="5"/>
  <c r="T91" i="5" s="1"/>
  <c r="S92" i="5"/>
  <c r="T92" i="5" s="1"/>
  <c r="S93" i="5"/>
  <c r="T93" i="5" s="1"/>
  <c r="S94" i="5"/>
  <c r="T94" i="5" s="1"/>
  <c r="S95" i="5"/>
  <c r="T95" i="5" s="1"/>
  <c r="S96" i="5"/>
  <c r="T96" i="5" s="1"/>
  <c r="S97" i="5"/>
  <c r="T97" i="5" s="1"/>
  <c r="S98" i="5"/>
  <c r="T98" i="5" s="1"/>
  <c r="S99" i="5"/>
  <c r="T99" i="5" s="1"/>
  <c r="S100" i="5"/>
  <c r="T100" i="5" s="1"/>
  <c r="S101" i="5"/>
  <c r="T101" i="5" s="1"/>
  <c r="S102" i="5"/>
  <c r="T102" i="5" s="1"/>
  <c r="S103" i="5"/>
  <c r="T103" i="5" s="1"/>
  <c r="S104" i="5"/>
  <c r="T104" i="5" s="1"/>
  <c r="S105" i="5"/>
  <c r="T105" i="5" s="1"/>
  <c r="S106" i="5"/>
  <c r="T106" i="5" s="1"/>
  <c r="S107" i="5"/>
  <c r="T107" i="5" s="1"/>
  <c r="S108" i="5"/>
  <c r="T108" i="5" s="1"/>
  <c r="S109" i="5"/>
  <c r="T109" i="5" s="1"/>
  <c r="S110" i="5"/>
  <c r="T110" i="5" s="1"/>
  <c r="S111" i="5"/>
  <c r="T111" i="5" s="1"/>
  <c r="S112" i="5"/>
  <c r="T112" i="5" s="1"/>
  <c r="S113" i="5"/>
  <c r="T113" i="5" s="1"/>
  <c r="S114" i="5"/>
  <c r="T114" i="5" s="1"/>
  <c r="S115" i="5"/>
  <c r="T115" i="5" s="1"/>
  <c r="S116" i="5"/>
  <c r="T116" i="5" s="1"/>
  <c r="S117" i="5"/>
  <c r="T117" i="5" s="1"/>
  <c r="S118" i="5"/>
  <c r="T118" i="5" s="1"/>
  <c r="S119" i="5"/>
  <c r="T119" i="5" s="1"/>
  <c r="S120" i="5"/>
  <c r="T120" i="5" s="1"/>
  <c r="S121" i="5"/>
  <c r="T121" i="5" s="1"/>
  <c r="S122" i="5"/>
  <c r="T122" i="5" s="1"/>
  <c r="S123" i="5"/>
  <c r="T123" i="5" s="1"/>
  <c r="S124" i="5"/>
  <c r="T124" i="5" s="1"/>
  <c r="S125" i="5"/>
  <c r="T125" i="5" s="1"/>
  <c r="S126" i="5"/>
  <c r="T126" i="5" s="1"/>
  <c r="S127" i="5"/>
  <c r="T127" i="5" s="1"/>
  <c r="S128" i="5"/>
  <c r="T128" i="5" s="1"/>
  <c r="S129" i="5"/>
  <c r="T129" i="5" s="1"/>
  <c r="S130" i="5"/>
  <c r="T130" i="5" s="1"/>
  <c r="S131" i="5"/>
  <c r="T131" i="5" s="1"/>
  <c r="S132" i="5"/>
  <c r="T132" i="5" s="1"/>
  <c r="S133" i="5"/>
  <c r="T133" i="5" s="1"/>
  <c r="S134" i="5"/>
  <c r="T134" i="5"/>
  <c r="S135" i="5"/>
  <c r="T135" i="5" s="1"/>
  <c r="S136" i="5"/>
  <c r="T136" i="5" s="1"/>
  <c r="S137" i="5"/>
  <c r="T137" i="5" s="1"/>
  <c r="S138" i="5"/>
  <c r="T138" i="5"/>
  <c r="S139" i="5"/>
  <c r="T139" i="5" s="1"/>
  <c r="S140" i="5"/>
  <c r="T140" i="5" s="1"/>
  <c r="S141" i="5"/>
  <c r="T141" i="5" s="1"/>
  <c r="S142" i="5"/>
  <c r="T142" i="5"/>
  <c r="S143" i="5"/>
  <c r="T143" i="5" s="1"/>
  <c r="S144" i="5"/>
  <c r="T144" i="5" s="1"/>
  <c r="S145" i="5"/>
  <c r="T145" i="5" s="1"/>
  <c r="S146" i="5"/>
  <c r="T146" i="5"/>
  <c r="S147" i="5"/>
  <c r="T147" i="5" s="1"/>
  <c r="S148" i="5"/>
  <c r="T148" i="5" s="1"/>
  <c r="S149" i="5"/>
  <c r="T149" i="5" s="1"/>
  <c r="S150" i="5"/>
  <c r="T150" i="5"/>
  <c r="S151" i="5"/>
  <c r="T151" i="5" s="1"/>
  <c r="S152" i="5"/>
  <c r="T152" i="5" s="1"/>
  <c r="S153" i="5"/>
  <c r="T153" i="5" s="1"/>
  <c r="S154" i="5"/>
  <c r="T154" i="5"/>
  <c r="S155" i="5"/>
  <c r="T155" i="5" s="1"/>
  <c r="S156" i="5"/>
  <c r="T156" i="5" s="1"/>
  <c r="S157" i="5"/>
  <c r="T157" i="5" s="1"/>
  <c r="S158" i="5"/>
  <c r="T158" i="5"/>
  <c r="S159" i="5"/>
  <c r="T159" i="5" s="1"/>
  <c r="S160" i="5"/>
  <c r="T160" i="5" s="1"/>
  <c r="S161" i="5"/>
  <c r="T161" i="5" s="1"/>
  <c r="S162" i="5"/>
  <c r="T162" i="5"/>
  <c r="S163" i="5"/>
  <c r="T163" i="5" s="1"/>
  <c r="S164" i="5"/>
  <c r="T164" i="5" s="1"/>
  <c r="S165" i="5"/>
  <c r="T165" i="5" s="1"/>
  <c r="S166" i="5"/>
  <c r="T166" i="5"/>
  <c r="S167" i="5"/>
  <c r="T167" i="5" s="1"/>
  <c r="S168" i="5"/>
  <c r="T168" i="5" s="1"/>
  <c r="S169" i="5"/>
  <c r="T169" i="5" s="1"/>
  <c r="S170" i="5"/>
  <c r="T170" i="5"/>
  <c r="S171" i="5"/>
  <c r="T171" i="5" s="1"/>
  <c r="S172" i="5"/>
  <c r="T172" i="5" s="1"/>
  <c r="S173" i="5"/>
  <c r="T173" i="5" s="1"/>
  <c r="S174" i="5"/>
  <c r="T174" i="5"/>
  <c r="S175" i="5"/>
  <c r="T175" i="5" s="1"/>
  <c r="S176" i="5"/>
  <c r="T176" i="5" s="1"/>
  <c r="S177" i="5"/>
  <c r="T177" i="5" s="1"/>
  <c r="S178" i="5"/>
  <c r="T178" i="5"/>
  <c r="S179" i="5"/>
  <c r="T179" i="5" s="1"/>
  <c r="S180" i="5"/>
  <c r="T180" i="5" s="1"/>
  <c r="S181" i="5"/>
  <c r="T181" i="5" s="1"/>
  <c r="S182" i="5"/>
  <c r="T182" i="5" s="1"/>
  <c r="S183" i="5"/>
  <c r="T183" i="5" s="1"/>
  <c r="S184" i="5"/>
  <c r="T184" i="5" s="1"/>
  <c r="S185" i="5"/>
  <c r="T185" i="5" s="1"/>
  <c r="S186" i="5"/>
  <c r="T186" i="5" s="1"/>
  <c r="S187" i="5"/>
  <c r="T187" i="5" s="1"/>
  <c r="S188" i="5"/>
  <c r="T188" i="5" s="1"/>
  <c r="S189" i="5"/>
  <c r="T189" i="5" s="1"/>
  <c r="S190" i="5"/>
  <c r="T190" i="5" s="1"/>
  <c r="S191" i="5"/>
  <c r="T191" i="5" s="1"/>
  <c r="S192" i="5"/>
  <c r="T192" i="5" s="1"/>
  <c r="S193" i="5"/>
  <c r="T193" i="5" s="1"/>
  <c r="S194" i="5"/>
  <c r="T194" i="5" s="1"/>
  <c r="S195" i="5"/>
  <c r="T195" i="5" s="1"/>
  <c r="S196" i="5"/>
  <c r="T196" i="5" s="1"/>
  <c r="S197" i="5"/>
  <c r="T197" i="5" s="1"/>
  <c r="S198" i="5"/>
  <c r="T198" i="5" s="1"/>
  <c r="S199" i="5"/>
  <c r="T199" i="5" s="1"/>
  <c r="S200" i="5"/>
  <c r="T200" i="5" s="1"/>
  <c r="S201" i="5"/>
  <c r="T201" i="5" s="1"/>
  <c r="S202" i="5"/>
  <c r="T202" i="5" s="1"/>
  <c r="S203" i="5"/>
  <c r="T203" i="5" s="1"/>
  <c r="S204" i="5"/>
  <c r="T204" i="5" s="1"/>
  <c r="S205" i="5"/>
  <c r="T205" i="5" s="1"/>
  <c r="S206" i="5"/>
  <c r="T206" i="5" s="1"/>
  <c r="S207" i="5"/>
  <c r="T207" i="5" s="1"/>
  <c r="S208" i="5"/>
  <c r="T208" i="5" s="1"/>
  <c r="S209" i="5"/>
  <c r="T209" i="5" s="1"/>
  <c r="S210" i="5"/>
  <c r="T210" i="5" s="1"/>
  <c r="S211" i="5"/>
  <c r="T211" i="5" s="1"/>
  <c r="S212" i="5"/>
  <c r="T212" i="5" s="1"/>
  <c r="S213" i="5"/>
  <c r="T213" i="5" s="1"/>
  <c r="S214" i="5"/>
  <c r="T214" i="5" s="1"/>
  <c r="S215" i="5"/>
  <c r="T215" i="5" s="1"/>
  <c r="S216" i="5"/>
  <c r="T216" i="5" s="1"/>
  <c r="S217" i="5"/>
  <c r="T217" i="5" s="1"/>
  <c r="S218" i="5"/>
  <c r="T218" i="5" s="1"/>
  <c r="S219" i="5"/>
  <c r="T219" i="5" s="1"/>
  <c r="S220" i="5"/>
  <c r="T220" i="5" s="1"/>
  <c r="S221" i="5"/>
  <c r="T221" i="5" s="1"/>
  <c r="S222" i="5"/>
  <c r="T222" i="5" s="1"/>
  <c r="S223" i="5"/>
  <c r="T223" i="5" s="1"/>
  <c r="S224" i="5"/>
  <c r="T224" i="5" s="1"/>
  <c r="S225" i="5"/>
  <c r="T225" i="5" s="1"/>
  <c r="S226" i="5"/>
  <c r="T226" i="5" s="1"/>
  <c r="S227" i="5"/>
  <c r="T227" i="5" s="1"/>
  <c r="S228" i="5"/>
  <c r="T228" i="5" s="1"/>
  <c r="S229" i="5"/>
  <c r="T229" i="5" s="1"/>
  <c r="S230" i="5"/>
  <c r="T230" i="5" s="1"/>
  <c r="S231" i="5"/>
  <c r="T231" i="5" s="1"/>
  <c r="S232" i="5"/>
  <c r="T232" i="5" s="1"/>
  <c r="S233" i="5"/>
  <c r="T233" i="5" s="1"/>
  <c r="S234" i="5"/>
  <c r="T234" i="5" s="1"/>
  <c r="S235" i="5"/>
  <c r="T235" i="5" s="1"/>
  <c r="S236" i="5"/>
  <c r="T236" i="5" s="1"/>
  <c r="S237" i="5"/>
  <c r="T237" i="5" s="1"/>
  <c r="S238" i="5"/>
  <c r="T238" i="5" s="1"/>
  <c r="S239" i="5"/>
  <c r="T239" i="5" s="1"/>
  <c r="S240" i="5"/>
  <c r="T240" i="5" s="1"/>
  <c r="S241" i="5"/>
  <c r="T241" i="5" s="1"/>
  <c r="S242" i="5"/>
  <c r="T242" i="5" s="1"/>
  <c r="S243" i="5"/>
  <c r="T243" i="5" s="1"/>
  <c r="S244" i="5"/>
  <c r="T244" i="5" s="1"/>
  <c r="S245" i="5"/>
  <c r="T245" i="5" s="1"/>
  <c r="S246" i="5"/>
  <c r="T246" i="5" s="1"/>
  <c r="S247" i="5"/>
  <c r="T247" i="5" s="1"/>
  <c r="S248" i="5"/>
  <c r="T248" i="5" s="1"/>
  <c r="S249" i="5"/>
  <c r="T249" i="5" s="1"/>
  <c r="S250" i="5"/>
  <c r="T250" i="5" s="1"/>
  <c r="S251" i="5"/>
  <c r="T251" i="5" s="1"/>
  <c r="S252" i="5"/>
  <c r="T252" i="5" s="1"/>
  <c r="S253" i="5"/>
  <c r="T253" i="5" s="1"/>
  <c r="S254" i="5"/>
  <c r="T254" i="5" s="1"/>
  <c r="S255" i="5"/>
  <c r="T255" i="5" s="1"/>
  <c r="S256" i="5"/>
  <c r="T256" i="5" s="1"/>
  <c r="S257" i="5"/>
  <c r="T257" i="5" s="1"/>
  <c r="S258" i="5"/>
  <c r="T258" i="5" s="1"/>
  <c r="S259" i="5"/>
  <c r="T259" i="5" s="1"/>
  <c r="S260" i="5"/>
  <c r="T260" i="5" s="1"/>
  <c r="S261" i="5"/>
  <c r="T261" i="5" s="1"/>
  <c r="S262" i="5"/>
  <c r="T262" i="5" s="1"/>
  <c r="S263" i="5"/>
  <c r="T263" i="5" s="1"/>
  <c r="S264" i="5"/>
  <c r="T264" i="5" s="1"/>
  <c r="S265" i="5"/>
  <c r="T265" i="5" s="1"/>
  <c r="S266" i="5"/>
  <c r="T266" i="5" s="1"/>
  <c r="S267" i="5"/>
  <c r="T267" i="5" s="1"/>
  <c r="S268" i="5"/>
  <c r="T268" i="5" s="1"/>
  <c r="S269" i="5"/>
  <c r="T269" i="5" s="1"/>
  <c r="S270" i="5"/>
  <c r="T270" i="5" s="1"/>
  <c r="S271" i="5"/>
  <c r="T271" i="5" s="1"/>
  <c r="S272" i="5"/>
  <c r="T272" i="5" s="1"/>
  <c r="S273" i="5"/>
  <c r="T273" i="5" s="1"/>
  <c r="S274" i="5"/>
  <c r="T274" i="5" s="1"/>
  <c r="S275" i="5"/>
  <c r="T275" i="5" s="1"/>
  <c r="S276" i="5"/>
  <c r="T276" i="5" s="1"/>
  <c r="S277" i="5"/>
  <c r="T277" i="5" s="1"/>
  <c r="S278" i="5"/>
  <c r="T278" i="5" s="1"/>
  <c r="S279" i="5"/>
  <c r="T279" i="5" s="1"/>
  <c r="S280" i="5"/>
  <c r="T280" i="5" s="1"/>
  <c r="S281" i="5"/>
  <c r="T281" i="5" s="1"/>
  <c r="S282" i="5"/>
  <c r="T282" i="5" s="1"/>
  <c r="S283" i="5"/>
  <c r="T283" i="5" s="1"/>
  <c r="S284" i="5"/>
  <c r="T284" i="5" s="1"/>
  <c r="S285" i="5"/>
  <c r="T285" i="5" s="1"/>
  <c r="S286" i="5"/>
  <c r="T286" i="5" s="1"/>
  <c r="S287" i="5"/>
  <c r="T287" i="5" s="1"/>
  <c r="S288" i="5"/>
  <c r="T288" i="5" s="1"/>
  <c r="S289" i="5"/>
  <c r="T289" i="5" s="1"/>
  <c r="S290" i="5"/>
  <c r="T290" i="5" s="1"/>
  <c r="S291" i="5"/>
  <c r="T291" i="5" s="1"/>
  <c r="S292" i="5"/>
  <c r="T292" i="5" s="1"/>
  <c r="S293" i="5"/>
  <c r="T293" i="5" s="1"/>
  <c r="S294" i="5"/>
  <c r="T294" i="5" s="1"/>
  <c r="S295" i="5"/>
  <c r="T295" i="5" s="1"/>
  <c r="S296" i="5"/>
  <c r="T296" i="5" s="1"/>
  <c r="S297" i="5"/>
  <c r="T297" i="5" s="1"/>
  <c r="S298" i="5"/>
  <c r="T298" i="5" s="1"/>
  <c r="S299" i="5"/>
  <c r="T299" i="5" s="1"/>
  <c r="S300" i="5"/>
  <c r="T300" i="5" s="1"/>
  <c r="S301" i="5"/>
  <c r="T301" i="5" s="1"/>
  <c r="S302" i="5"/>
  <c r="T302" i="5" s="1"/>
  <c r="S303" i="5"/>
  <c r="T303" i="5" s="1"/>
  <c r="S304" i="5"/>
  <c r="T304" i="5" s="1"/>
  <c r="S305" i="5"/>
  <c r="T305" i="5" s="1"/>
  <c r="S306" i="5"/>
  <c r="T306" i="5" s="1"/>
  <c r="S307" i="5"/>
  <c r="T307" i="5" s="1"/>
  <c r="S308" i="5"/>
  <c r="T308" i="5" s="1"/>
  <c r="S309" i="5"/>
  <c r="T309" i="5" s="1"/>
  <c r="S310" i="5"/>
  <c r="T310" i="5" s="1"/>
  <c r="S311" i="5"/>
  <c r="T311" i="5" s="1"/>
  <c r="S312" i="5"/>
  <c r="T312" i="5" s="1"/>
  <c r="S313" i="5"/>
  <c r="T313" i="5" s="1"/>
  <c r="S314" i="5"/>
  <c r="T314" i="5" s="1"/>
  <c r="S315" i="5"/>
  <c r="T315" i="5"/>
  <c r="S316" i="5"/>
  <c r="T316" i="5" s="1"/>
  <c r="S317" i="5"/>
  <c r="T317" i="5" s="1"/>
  <c r="S318" i="5"/>
  <c r="T318" i="5" s="1"/>
  <c r="S319" i="5"/>
  <c r="T319" i="5"/>
  <c r="S320" i="5"/>
  <c r="T320" i="5" s="1"/>
  <c r="S321" i="5"/>
  <c r="T321" i="5" s="1"/>
  <c r="S322" i="5"/>
  <c r="T322" i="5" s="1"/>
  <c r="S323" i="5"/>
  <c r="T323" i="5"/>
  <c r="S324" i="5"/>
  <c r="T324" i="5" s="1"/>
  <c r="S325" i="5"/>
  <c r="T325" i="5" s="1"/>
  <c r="S326" i="5"/>
  <c r="T326" i="5" s="1"/>
  <c r="S327" i="5"/>
  <c r="T327" i="5"/>
  <c r="S328" i="5"/>
  <c r="T328" i="5" s="1"/>
  <c r="S329" i="5"/>
  <c r="T329" i="5" s="1"/>
  <c r="S330" i="5"/>
  <c r="T330" i="5" s="1"/>
  <c r="S331" i="5"/>
  <c r="T331" i="5"/>
  <c r="S332" i="5"/>
  <c r="T332" i="5" s="1"/>
  <c r="S333" i="5"/>
  <c r="T333" i="5" s="1"/>
  <c r="S334" i="5"/>
  <c r="T334" i="5" s="1"/>
  <c r="S335" i="5"/>
  <c r="T335" i="5"/>
  <c r="S336" i="5"/>
  <c r="T336" i="5" s="1"/>
  <c r="S337" i="5"/>
  <c r="T337" i="5" s="1"/>
  <c r="S338" i="5"/>
  <c r="T338" i="5" s="1"/>
  <c r="S339" i="5"/>
  <c r="T339" i="5"/>
  <c r="S340" i="5"/>
  <c r="T340" i="5" s="1"/>
  <c r="S341" i="5"/>
  <c r="T341" i="5" s="1"/>
  <c r="S342" i="5"/>
  <c r="T342" i="5" s="1"/>
  <c r="S343" i="5"/>
  <c r="T343" i="5"/>
  <c r="S344" i="5"/>
  <c r="T344" i="5" s="1"/>
  <c r="S345" i="5"/>
  <c r="T345" i="5" s="1"/>
  <c r="S346" i="5"/>
  <c r="T346" i="5" s="1"/>
  <c r="S347" i="5"/>
  <c r="T347" i="5"/>
  <c r="S348" i="5"/>
  <c r="T348" i="5" s="1"/>
  <c r="S349" i="5"/>
  <c r="T349" i="5" s="1"/>
  <c r="S350" i="5"/>
  <c r="T350" i="5" s="1"/>
  <c r="S351" i="5"/>
  <c r="T351" i="5"/>
  <c r="S352" i="5"/>
  <c r="T352" i="5" s="1"/>
  <c r="S353" i="5"/>
  <c r="T353" i="5" s="1"/>
  <c r="S354" i="5"/>
  <c r="T354" i="5" s="1"/>
  <c r="S355" i="5"/>
  <c r="T355" i="5"/>
  <c r="S356" i="5"/>
  <c r="T356" i="5" s="1"/>
  <c r="S357" i="5"/>
  <c r="T357" i="5" s="1"/>
  <c r="S358" i="5"/>
  <c r="T358" i="5" s="1"/>
  <c r="S359" i="5"/>
  <c r="T359" i="5"/>
  <c r="S360" i="5"/>
  <c r="T360" i="5" s="1"/>
  <c r="S361" i="5"/>
  <c r="T361" i="5" s="1"/>
  <c r="S362" i="5"/>
  <c r="T362" i="5" s="1"/>
  <c r="S363" i="5"/>
  <c r="T363" i="5"/>
  <c r="S364" i="5"/>
  <c r="T364" i="5" s="1"/>
  <c r="S365" i="5"/>
  <c r="T365" i="5" s="1"/>
  <c r="S366" i="5"/>
  <c r="T366" i="5" s="1"/>
  <c r="S367" i="5"/>
  <c r="T367" i="5"/>
  <c r="S368" i="5"/>
  <c r="T368" i="5" s="1"/>
  <c r="S369" i="5"/>
  <c r="T369" i="5" s="1"/>
  <c r="S370" i="5"/>
  <c r="T370" i="5" s="1"/>
  <c r="S371" i="5"/>
  <c r="T371" i="5"/>
  <c r="S372" i="5"/>
  <c r="T372" i="5" s="1"/>
  <c r="S373" i="5"/>
  <c r="T373" i="5"/>
  <c r="S374" i="5"/>
  <c r="T374" i="5" s="1"/>
  <c r="S375" i="5"/>
  <c r="T375" i="5"/>
  <c r="S376" i="5"/>
  <c r="T376" i="5" s="1"/>
  <c r="S377" i="5"/>
  <c r="T377" i="5" s="1"/>
  <c r="S378" i="5"/>
  <c r="T378" i="5" s="1"/>
  <c r="S379" i="5"/>
  <c r="T379" i="5"/>
  <c r="S380" i="5"/>
  <c r="T380" i="5" s="1"/>
  <c r="S381" i="5"/>
  <c r="T381" i="5"/>
  <c r="S382" i="5"/>
  <c r="T382" i="5" s="1"/>
  <c r="S383" i="5"/>
  <c r="T383" i="5"/>
  <c r="S384" i="5"/>
  <c r="T384" i="5" s="1"/>
  <c r="S385" i="5"/>
  <c r="T385" i="5" s="1"/>
  <c r="S386" i="5"/>
  <c r="T386" i="5" s="1"/>
  <c r="S387" i="5"/>
  <c r="T387" i="5"/>
  <c r="S388" i="5"/>
  <c r="T388" i="5" s="1"/>
  <c r="S389" i="5"/>
  <c r="T389" i="5"/>
  <c r="S390" i="5"/>
  <c r="T390" i="5" s="1"/>
  <c r="S391" i="5"/>
  <c r="T391" i="5"/>
  <c r="S392" i="5"/>
  <c r="T392" i="5" s="1"/>
  <c r="S393" i="5"/>
  <c r="T393" i="5" s="1"/>
  <c r="S394" i="5"/>
  <c r="T394" i="5" s="1"/>
  <c r="S395" i="5"/>
  <c r="T395" i="5"/>
  <c r="S396" i="5"/>
  <c r="T396" i="5" s="1"/>
  <c r="S397" i="5"/>
  <c r="T397" i="5"/>
  <c r="S398" i="5"/>
  <c r="T398" i="5" s="1"/>
  <c r="S399" i="5"/>
  <c r="T399" i="5"/>
  <c r="S400" i="5"/>
  <c r="T400" i="5" s="1"/>
  <c r="S401" i="5"/>
  <c r="T401" i="5" s="1"/>
  <c r="S402" i="5"/>
  <c r="T402" i="5" s="1"/>
  <c r="S403" i="5"/>
  <c r="T403" i="5"/>
  <c r="S404" i="5"/>
  <c r="T404" i="5" s="1"/>
  <c r="S405" i="5"/>
  <c r="T405" i="5"/>
  <c r="S406" i="5"/>
  <c r="T406" i="5" s="1"/>
  <c r="S407" i="5"/>
  <c r="T407" i="5"/>
  <c r="S408" i="5"/>
  <c r="T408" i="5" s="1"/>
  <c r="S409" i="5"/>
  <c r="T409" i="5" s="1"/>
  <c r="S410" i="5"/>
  <c r="T410" i="5" s="1"/>
  <c r="S411" i="5"/>
  <c r="T411" i="5"/>
  <c r="S412" i="5"/>
  <c r="T412" i="5" s="1"/>
  <c r="S413" i="5"/>
  <c r="T413" i="5"/>
  <c r="S414" i="5"/>
  <c r="T414" i="5" s="1"/>
  <c r="S415" i="5"/>
  <c r="T415" i="5"/>
  <c r="S416" i="5"/>
  <c r="T416" i="5" s="1"/>
  <c r="S417" i="5"/>
  <c r="T417" i="5" s="1"/>
  <c r="S418" i="5"/>
  <c r="T418" i="5" s="1"/>
  <c r="S419" i="5"/>
  <c r="T419" i="5"/>
  <c r="S420" i="5"/>
  <c r="T420" i="5" s="1"/>
  <c r="S421" i="5"/>
  <c r="T421" i="5"/>
  <c r="S422" i="5"/>
  <c r="T422" i="5" s="1"/>
  <c r="S423" i="5"/>
  <c r="T423" i="5"/>
  <c r="S424" i="5"/>
  <c r="T424" i="5" s="1"/>
  <c r="S425" i="5"/>
  <c r="T425" i="5" s="1"/>
  <c r="S426" i="5"/>
  <c r="T426" i="5" s="1"/>
  <c r="S427" i="5"/>
  <c r="T427" i="5"/>
  <c r="S428" i="5"/>
  <c r="T428" i="5" s="1"/>
  <c r="S429" i="5"/>
  <c r="T429" i="5"/>
  <c r="S430" i="5"/>
  <c r="T430" i="5" s="1"/>
  <c r="S431" i="5"/>
  <c r="T431" i="5"/>
  <c r="S432" i="5"/>
  <c r="T432" i="5" s="1"/>
  <c r="S433" i="5"/>
  <c r="T433" i="5" s="1"/>
  <c r="S434" i="5"/>
  <c r="T434" i="5" s="1"/>
  <c r="S435" i="5"/>
  <c r="T435" i="5"/>
  <c r="S436" i="5"/>
  <c r="T436" i="5" s="1"/>
  <c r="S437" i="5"/>
  <c r="T437" i="5"/>
  <c r="S438" i="5"/>
  <c r="T438" i="5" s="1"/>
  <c r="S439" i="5"/>
  <c r="T439" i="5"/>
  <c r="S440" i="5"/>
  <c r="T440" i="5" s="1"/>
  <c r="S441" i="5"/>
  <c r="T441" i="5" s="1"/>
  <c r="S442" i="5"/>
  <c r="T442" i="5" s="1"/>
  <c r="S443" i="5"/>
  <c r="T443" i="5"/>
  <c r="S444" i="5"/>
  <c r="T444" i="5" s="1"/>
  <c r="S445" i="5"/>
  <c r="T445" i="5"/>
  <c r="S446" i="5"/>
  <c r="T446" i="5" s="1"/>
  <c r="S447" i="5"/>
  <c r="T447" i="5"/>
  <c r="S448" i="5"/>
  <c r="T448" i="5" s="1"/>
  <c r="S449" i="5"/>
  <c r="T449" i="5" s="1"/>
  <c r="S450" i="5"/>
  <c r="T450" i="5" s="1"/>
  <c r="S451" i="5"/>
  <c r="T451" i="5"/>
  <c r="S452" i="5"/>
  <c r="T452" i="5" s="1"/>
  <c r="S453" i="5"/>
  <c r="T453" i="5"/>
  <c r="S454" i="5"/>
  <c r="T454" i="5" s="1"/>
  <c r="S455" i="5"/>
  <c r="T455" i="5"/>
  <c r="S456" i="5"/>
  <c r="T456" i="5" s="1"/>
  <c r="S457" i="5"/>
  <c r="T457" i="5" s="1"/>
  <c r="S458" i="5"/>
  <c r="T458" i="5" s="1"/>
  <c r="S459" i="5"/>
  <c r="T459" i="5"/>
  <c r="S460" i="5"/>
  <c r="T460" i="5" s="1"/>
  <c r="S461" i="5"/>
  <c r="T461" i="5"/>
  <c r="S462" i="5"/>
  <c r="T462" i="5" s="1"/>
  <c r="S463" i="5"/>
  <c r="T463" i="5"/>
  <c r="S464" i="5"/>
  <c r="T464" i="5" s="1"/>
  <c r="S465" i="5"/>
  <c r="T465" i="5" s="1"/>
  <c r="S466" i="5"/>
  <c r="T466" i="5" s="1"/>
  <c r="S467" i="5"/>
  <c r="T467" i="5"/>
  <c r="S468" i="5"/>
  <c r="T468" i="5" s="1"/>
  <c r="S469" i="5"/>
  <c r="T469" i="5"/>
  <c r="S470" i="5"/>
  <c r="T470" i="5" s="1"/>
  <c r="S471" i="5"/>
  <c r="T471" i="5"/>
  <c r="S472" i="5"/>
  <c r="T472" i="5" s="1"/>
  <c r="S473" i="5"/>
  <c r="T473" i="5" s="1"/>
  <c r="S474" i="5"/>
  <c r="T474" i="5" s="1"/>
  <c r="S475" i="5"/>
  <c r="T475" i="5"/>
  <c r="S476" i="5"/>
  <c r="T476" i="5" s="1"/>
  <c r="S477" i="5"/>
  <c r="T477" i="5"/>
  <c r="S478" i="5"/>
  <c r="T478" i="5" s="1"/>
  <c r="S479" i="5"/>
  <c r="T479" i="5"/>
  <c r="S480" i="5"/>
  <c r="T480" i="5" s="1"/>
  <c r="S481" i="5"/>
  <c r="T481" i="5" s="1"/>
  <c r="S482" i="5"/>
  <c r="T482" i="5" s="1"/>
  <c r="S483" i="5"/>
  <c r="T483" i="5"/>
  <c r="S484" i="5"/>
  <c r="T484" i="5" s="1"/>
  <c r="S485" i="5"/>
  <c r="T485" i="5"/>
  <c r="S486" i="5"/>
  <c r="T486" i="5" s="1"/>
  <c r="S487" i="5"/>
  <c r="T487" i="5"/>
  <c r="S488" i="5"/>
  <c r="T488" i="5" s="1"/>
  <c r="S489" i="5"/>
  <c r="T489" i="5" s="1"/>
  <c r="S490" i="5"/>
  <c r="T490" i="5" s="1"/>
  <c r="S491" i="5"/>
  <c r="T491" i="5"/>
  <c r="S492" i="5"/>
  <c r="T492" i="5" s="1"/>
  <c r="S493" i="5"/>
  <c r="T493" i="5"/>
  <c r="S494" i="5"/>
  <c r="T494" i="5" s="1"/>
  <c r="S495" i="5"/>
  <c r="T495" i="5"/>
  <c r="S496" i="5"/>
  <c r="T496" i="5" s="1"/>
  <c r="S497" i="5"/>
  <c r="T497" i="5" s="1"/>
  <c r="S498" i="5"/>
  <c r="T498" i="5" s="1"/>
  <c r="S499" i="5"/>
  <c r="T499" i="5"/>
  <c r="S500" i="5"/>
  <c r="T500" i="5" s="1"/>
  <c r="S501" i="5"/>
  <c r="T501" i="5"/>
  <c r="S502" i="5"/>
  <c r="T502" i="5" s="1"/>
  <c r="S503" i="5"/>
  <c r="T503" i="5"/>
  <c r="S504" i="5"/>
  <c r="T504" i="5" s="1"/>
  <c r="S505" i="5"/>
  <c r="T505" i="5" s="1"/>
  <c r="S506" i="5"/>
  <c r="T506" i="5" s="1"/>
  <c r="S507" i="5"/>
  <c r="T507" i="5"/>
  <c r="S508" i="5"/>
  <c r="T508" i="5"/>
  <c r="S509" i="5"/>
  <c r="T509" i="5"/>
  <c r="S510" i="5"/>
  <c r="T510" i="5"/>
  <c r="S511" i="5"/>
  <c r="T511" i="5"/>
  <c r="S512" i="5"/>
  <c r="T512" i="5"/>
  <c r="S513" i="5"/>
  <c r="T513" i="5"/>
  <c r="S514" i="5"/>
  <c r="T514" i="5"/>
  <c r="S515" i="5"/>
  <c r="T515" i="5"/>
  <c r="S516" i="5"/>
  <c r="T516" i="5"/>
  <c r="S517" i="5"/>
  <c r="T517" i="5"/>
  <c r="S518" i="5"/>
  <c r="T518" i="5"/>
  <c r="S519" i="5"/>
  <c r="T519" i="5"/>
  <c r="S520" i="5"/>
  <c r="T520" i="5"/>
  <c r="S521" i="5"/>
  <c r="T521" i="5"/>
  <c r="S522" i="5"/>
  <c r="T522" i="5"/>
  <c r="S523" i="5"/>
  <c r="T523" i="5"/>
  <c r="S524" i="5"/>
  <c r="T524" i="5"/>
  <c r="S525" i="5"/>
  <c r="T525" i="5"/>
  <c r="S526" i="5"/>
  <c r="T526" i="5"/>
  <c r="S527" i="5"/>
  <c r="T527" i="5"/>
  <c r="S528" i="5"/>
  <c r="T528" i="5"/>
  <c r="S529" i="5"/>
  <c r="T529" i="5"/>
  <c r="S530" i="5"/>
  <c r="T530" i="5"/>
  <c r="S531" i="5"/>
  <c r="T531" i="5"/>
  <c r="S532" i="5"/>
  <c r="T532" i="5"/>
  <c r="S533" i="5"/>
  <c r="T533" i="5"/>
  <c r="S534" i="5"/>
  <c r="T534" i="5"/>
  <c r="S535" i="5"/>
  <c r="T535" i="5"/>
  <c r="S536" i="5"/>
  <c r="T536" i="5"/>
  <c r="S537" i="5"/>
  <c r="T537" i="5"/>
  <c r="S538" i="5"/>
  <c r="T538" i="5"/>
  <c r="S539" i="5"/>
  <c r="T539" i="5"/>
  <c r="S540" i="5"/>
  <c r="T540" i="5"/>
  <c r="S541" i="5"/>
  <c r="T541" i="5"/>
  <c r="S542" i="5"/>
  <c r="T542" i="5"/>
  <c r="S543" i="5"/>
  <c r="T543" i="5"/>
  <c r="S544" i="5"/>
  <c r="T544" i="5"/>
  <c r="S545" i="5"/>
  <c r="T545" i="5"/>
  <c r="S546" i="5"/>
  <c r="T546" i="5"/>
  <c r="S547" i="5"/>
  <c r="T547" i="5"/>
  <c r="S548" i="5"/>
  <c r="T548" i="5"/>
  <c r="S549" i="5"/>
  <c r="T549" i="5"/>
  <c r="S550" i="5"/>
  <c r="T550" i="5"/>
  <c r="S551" i="5"/>
  <c r="T551" i="5"/>
  <c r="S552" i="5"/>
  <c r="T552" i="5"/>
  <c r="S553" i="5"/>
  <c r="T553" i="5"/>
  <c r="S554" i="5"/>
  <c r="T554" i="5"/>
  <c r="S555" i="5"/>
  <c r="T555" i="5"/>
  <c r="S556" i="5"/>
  <c r="T556" i="5"/>
  <c r="S557" i="5"/>
  <c r="T557" i="5"/>
  <c r="S558" i="5"/>
  <c r="T558" i="5"/>
  <c r="S559" i="5"/>
  <c r="T559" i="5"/>
  <c r="S560" i="5"/>
  <c r="T560" i="5"/>
  <c r="S561" i="5"/>
  <c r="T561" i="5"/>
  <c r="S562" i="5"/>
  <c r="T562" i="5"/>
  <c r="S563" i="5"/>
  <c r="T563" i="5"/>
  <c r="S564" i="5"/>
  <c r="T564" i="5"/>
  <c r="S565" i="5"/>
  <c r="T565" i="5"/>
  <c r="S566" i="5"/>
  <c r="T566" i="5"/>
  <c r="S567" i="5"/>
  <c r="T567" i="5"/>
  <c r="S568" i="5"/>
  <c r="T568" i="5"/>
  <c r="S569" i="5"/>
  <c r="T569" i="5"/>
  <c r="S570" i="5"/>
  <c r="T570" i="5"/>
  <c r="S571" i="5"/>
  <c r="T571" i="5"/>
  <c r="S572" i="5"/>
  <c r="T572" i="5"/>
  <c r="S573" i="5"/>
  <c r="T573" i="5"/>
  <c r="S574" i="5"/>
  <c r="T574" i="5"/>
  <c r="S575" i="5"/>
  <c r="T575" i="5"/>
  <c r="S576" i="5"/>
  <c r="T576" i="5"/>
  <c r="S577" i="5"/>
  <c r="T577" i="5"/>
  <c r="S578" i="5"/>
  <c r="T578" i="5"/>
  <c r="S579" i="5"/>
  <c r="T579" i="5"/>
  <c r="S580" i="5"/>
  <c r="T580" i="5"/>
  <c r="S581" i="5"/>
  <c r="T581" i="5"/>
  <c r="S582" i="5"/>
  <c r="T582" i="5"/>
  <c r="S583" i="5"/>
  <c r="T583" i="5"/>
  <c r="S584" i="5"/>
  <c r="T584" i="5"/>
  <c r="S585" i="5"/>
  <c r="T585" i="5"/>
  <c r="S586" i="5"/>
  <c r="T586" i="5"/>
  <c r="S587" i="5"/>
  <c r="T587" i="5"/>
  <c r="S588" i="5"/>
  <c r="T588" i="5"/>
  <c r="S589" i="5"/>
  <c r="T589" i="5"/>
  <c r="S590" i="5"/>
  <c r="T590" i="5"/>
  <c r="S591" i="5"/>
  <c r="T591" i="5"/>
  <c r="S592" i="5"/>
  <c r="T592" i="5"/>
  <c r="S593" i="5"/>
  <c r="T593" i="5"/>
  <c r="S594" i="5"/>
  <c r="T594" i="5"/>
  <c r="S595" i="5"/>
  <c r="T595" i="5"/>
  <c r="S596" i="5"/>
  <c r="T596" i="5"/>
  <c r="S597" i="5"/>
  <c r="T597" i="5"/>
  <c r="S598" i="5"/>
  <c r="T598" i="5"/>
  <c r="S599" i="5"/>
  <c r="T599" i="5"/>
  <c r="S600" i="5"/>
  <c r="T600" i="5"/>
  <c r="S601" i="5"/>
  <c r="T601" i="5"/>
  <c r="S602" i="5"/>
  <c r="T602" i="5"/>
  <c r="S603" i="5"/>
  <c r="T603" i="5"/>
  <c r="S604" i="5"/>
  <c r="T604" i="5"/>
  <c r="S605" i="5"/>
  <c r="T605" i="5"/>
  <c r="S606" i="5"/>
  <c r="T606" i="5"/>
  <c r="S607" i="5"/>
  <c r="T607" i="5"/>
  <c r="S608" i="5"/>
  <c r="T608" i="5"/>
  <c r="S9" i="5"/>
  <c r="P10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2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58" i="5"/>
  <c r="P359" i="5"/>
  <c r="P360" i="5"/>
  <c r="P361" i="5"/>
  <c r="P362" i="5"/>
  <c r="P363" i="5"/>
  <c r="P364" i="5"/>
  <c r="P365" i="5"/>
  <c r="P366" i="5"/>
  <c r="P367" i="5"/>
  <c r="P368" i="5"/>
  <c r="P369" i="5"/>
  <c r="P370" i="5"/>
  <c r="P371" i="5"/>
  <c r="P372" i="5"/>
  <c r="P373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387" i="5"/>
  <c r="P388" i="5"/>
  <c r="P389" i="5"/>
  <c r="P390" i="5"/>
  <c r="P391" i="5"/>
  <c r="P392" i="5"/>
  <c r="P393" i="5"/>
  <c r="P394" i="5"/>
  <c r="P395" i="5"/>
  <c r="P396" i="5"/>
  <c r="P397" i="5"/>
  <c r="P398" i="5"/>
  <c r="P399" i="5"/>
  <c r="P400" i="5"/>
  <c r="P401" i="5"/>
  <c r="P402" i="5"/>
  <c r="P403" i="5"/>
  <c r="P404" i="5"/>
  <c r="P405" i="5"/>
  <c r="P406" i="5"/>
  <c r="P407" i="5"/>
  <c r="P408" i="5"/>
  <c r="P409" i="5"/>
  <c r="P410" i="5"/>
  <c r="P411" i="5"/>
  <c r="P412" i="5"/>
  <c r="P413" i="5"/>
  <c r="P414" i="5"/>
  <c r="P415" i="5"/>
  <c r="P416" i="5"/>
  <c r="P417" i="5"/>
  <c r="P418" i="5"/>
  <c r="P419" i="5"/>
  <c r="P420" i="5"/>
  <c r="P421" i="5"/>
  <c r="P422" i="5"/>
  <c r="P423" i="5"/>
  <c r="P424" i="5"/>
  <c r="P425" i="5"/>
  <c r="P426" i="5"/>
  <c r="P427" i="5"/>
  <c r="P428" i="5"/>
  <c r="P429" i="5"/>
  <c r="P430" i="5"/>
  <c r="P431" i="5"/>
  <c r="P432" i="5"/>
  <c r="P433" i="5"/>
  <c r="P434" i="5"/>
  <c r="P435" i="5"/>
  <c r="P436" i="5"/>
  <c r="P437" i="5"/>
  <c r="P438" i="5"/>
  <c r="P439" i="5"/>
  <c r="P440" i="5"/>
  <c r="P441" i="5"/>
  <c r="P442" i="5"/>
  <c r="P443" i="5"/>
  <c r="P444" i="5"/>
  <c r="P445" i="5"/>
  <c r="P446" i="5"/>
  <c r="P447" i="5"/>
  <c r="P448" i="5"/>
  <c r="P449" i="5"/>
  <c r="P450" i="5"/>
  <c r="P451" i="5"/>
  <c r="P452" i="5"/>
  <c r="P453" i="5"/>
  <c r="P454" i="5"/>
  <c r="P455" i="5"/>
  <c r="P456" i="5"/>
  <c r="P457" i="5"/>
  <c r="P458" i="5"/>
  <c r="P459" i="5"/>
  <c r="P460" i="5"/>
  <c r="P461" i="5"/>
  <c r="P462" i="5"/>
  <c r="P463" i="5"/>
  <c r="P464" i="5"/>
  <c r="P465" i="5"/>
  <c r="P466" i="5"/>
  <c r="P467" i="5"/>
  <c r="P468" i="5"/>
  <c r="P469" i="5"/>
  <c r="P470" i="5"/>
  <c r="P471" i="5"/>
  <c r="P472" i="5"/>
  <c r="P473" i="5"/>
  <c r="P474" i="5"/>
  <c r="P475" i="5"/>
  <c r="P476" i="5"/>
  <c r="P477" i="5"/>
  <c r="P478" i="5"/>
  <c r="P479" i="5"/>
  <c r="P480" i="5"/>
  <c r="P481" i="5"/>
  <c r="P482" i="5"/>
  <c r="P483" i="5"/>
  <c r="P484" i="5"/>
  <c r="P485" i="5"/>
  <c r="P486" i="5"/>
  <c r="P487" i="5"/>
  <c r="P488" i="5"/>
  <c r="P489" i="5"/>
  <c r="P490" i="5"/>
  <c r="P491" i="5"/>
  <c r="P492" i="5"/>
  <c r="P493" i="5"/>
  <c r="P494" i="5"/>
  <c r="P495" i="5"/>
  <c r="P496" i="5"/>
  <c r="P497" i="5"/>
  <c r="P498" i="5"/>
  <c r="P499" i="5"/>
  <c r="P500" i="5"/>
  <c r="P501" i="5"/>
  <c r="P502" i="5"/>
  <c r="P503" i="5"/>
  <c r="P504" i="5"/>
  <c r="P505" i="5"/>
  <c r="P506" i="5"/>
  <c r="P507" i="5"/>
  <c r="P508" i="5"/>
  <c r="P509" i="5"/>
  <c r="P510" i="5"/>
  <c r="P511" i="5"/>
  <c r="P512" i="5"/>
  <c r="P513" i="5"/>
  <c r="P514" i="5"/>
  <c r="P515" i="5"/>
  <c r="P516" i="5"/>
  <c r="P517" i="5"/>
  <c r="P518" i="5"/>
  <c r="P519" i="5"/>
  <c r="P520" i="5"/>
  <c r="P521" i="5"/>
  <c r="P522" i="5"/>
  <c r="P523" i="5"/>
  <c r="P524" i="5"/>
  <c r="P525" i="5"/>
  <c r="P526" i="5"/>
  <c r="P527" i="5"/>
  <c r="P528" i="5"/>
  <c r="P529" i="5"/>
  <c r="P530" i="5"/>
  <c r="P531" i="5"/>
  <c r="P532" i="5"/>
  <c r="P533" i="5"/>
  <c r="P534" i="5"/>
  <c r="P535" i="5"/>
  <c r="P536" i="5"/>
  <c r="P537" i="5"/>
  <c r="P538" i="5"/>
  <c r="P539" i="5"/>
  <c r="P540" i="5"/>
  <c r="P541" i="5"/>
  <c r="P542" i="5"/>
  <c r="P543" i="5"/>
  <c r="P544" i="5"/>
  <c r="P545" i="5"/>
  <c r="P546" i="5"/>
  <c r="P547" i="5"/>
  <c r="P548" i="5"/>
  <c r="P549" i="5"/>
  <c r="P550" i="5"/>
  <c r="P551" i="5"/>
  <c r="P552" i="5"/>
  <c r="P553" i="5"/>
  <c r="P554" i="5"/>
  <c r="P555" i="5"/>
  <c r="P556" i="5"/>
  <c r="P557" i="5"/>
  <c r="P558" i="5"/>
  <c r="P559" i="5"/>
  <c r="P560" i="5"/>
  <c r="P561" i="5"/>
  <c r="P562" i="5"/>
  <c r="P563" i="5"/>
  <c r="P564" i="5"/>
  <c r="P565" i="5"/>
  <c r="P566" i="5"/>
  <c r="P567" i="5"/>
  <c r="P568" i="5"/>
  <c r="P569" i="5"/>
  <c r="P570" i="5"/>
  <c r="P571" i="5"/>
  <c r="P572" i="5"/>
  <c r="P573" i="5"/>
  <c r="P574" i="5"/>
  <c r="P575" i="5"/>
  <c r="P576" i="5"/>
  <c r="P577" i="5"/>
  <c r="P578" i="5"/>
  <c r="P579" i="5"/>
  <c r="P580" i="5"/>
  <c r="P581" i="5"/>
  <c r="P582" i="5"/>
  <c r="P583" i="5"/>
  <c r="P584" i="5"/>
  <c r="P585" i="5"/>
  <c r="P586" i="5"/>
  <c r="P587" i="5"/>
  <c r="P588" i="5"/>
  <c r="P589" i="5"/>
  <c r="P590" i="5"/>
  <c r="P591" i="5"/>
  <c r="P592" i="5"/>
  <c r="P593" i="5"/>
  <c r="P594" i="5"/>
  <c r="P595" i="5"/>
  <c r="P596" i="5"/>
  <c r="P597" i="5"/>
  <c r="P598" i="5"/>
  <c r="P599" i="5"/>
  <c r="P600" i="5"/>
  <c r="P601" i="5"/>
  <c r="P602" i="5"/>
  <c r="P603" i="5"/>
  <c r="P604" i="5"/>
  <c r="P605" i="5"/>
  <c r="P606" i="5"/>
  <c r="P607" i="5"/>
  <c r="P608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N505" i="5"/>
  <c r="N506" i="5"/>
  <c r="N507" i="5"/>
  <c r="N508" i="5"/>
  <c r="N509" i="5"/>
  <c r="N510" i="5"/>
  <c r="N511" i="5"/>
  <c r="N512" i="5"/>
  <c r="N513" i="5"/>
  <c r="N514" i="5"/>
  <c r="N515" i="5"/>
  <c r="N516" i="5"/>
  <c r="N517" i="5"/>
  <c r="N518" i="5"/>
  <c r="N519" i="5"/>
  <c r="N520" i="5"/>
  <c r="N521" i="5"/>
  <c r="N522" i="5"/>
  <c r="N523" i="5"/>
  <c r="N524" i="5"/>
  <c r="N525" i="5"/>
  <c r="N526" i="5"/>
  <c r="N527" i="5"/>
  <c r="N528" i="5"/>
  <c r="N529" i="5"/>
  <c r="N530" i="5"/>
  <c r="N531" i="5"/>
  <c r="N532" i="5"/>
  <c r="N533" i="5"/>
  <c r="N534" i="5"/>
  <c r="N535" i="5"/>
  <c r="N536" i="5"/>
  <c r="N537" i="5"/>
  <c r="N538" i="5"/>
  <c r="N539" i="5"/>
  <c r="N540" i="5"/>
  <c r="N541" i="5"/>
  <c r="N542" i="5"/>
  <c r="N543" i="5"/>
  <c r="N544" i="5"/>
  <c r="N545" i="5"/>
  <c r="N546" i="5"/>
  <c r="N547" i="5"/>
  <c r="N548" i="5"/>
  <c r="N549" i="5"/>
  <c r="N550" i="5"/>
  <c r="N551" i="5"/>
  <c r="N552" i="5"/>
  <c r="N553" i="5"/>
  <c r="N554" i="5"/>
  <c r="N555" i="5"/>
  <c r="N556" i="5"/>
  <c r="N557" i="5"/>
  <c r="N558" i="5"/>
  <c r="N559" i="5"/>
  <c r="N560" i="5"/>
  <c r="N561" i="5"/>
  <c r="N562" i="5"/>
  <c r="N563" i="5"/>
  <c r="N564" i="5"/>
  <c r="N565" i="5"/>
  <c r="N566" i="5"/>
  <c r="N567" i="5"/>
  <c r="N568" i="5"/>
  <c r="N569" i="5"/>
  <c r="N570" i="5"/>
  <c r="N571" i="5"/>
  <c r="N572" i="5"/>
  <c r="N573" i="5"/>
  <c r="N574" i="5"/>
  <c r="N575" i="5"/>
  <c r="N576" i="5"/>
  <c r="N577" i="5"/>
  <c r="N578" i="5"/>
  <c r="N579" i="5"/>
  <c r="N580" i="5"/>
  <c r="N581" i="5"/>
  <c r="N582" i="5"/>
  <c r="N583" i="5"/>
  <c r="N584" i="5"/>
  <c r="N585" i="5"/>
  <c r="N586" i="5"/>
  <c r="N587" i="5"/>
  <c r="N588" i="5"/>
  <c r="N589" i="5"/>
  <c r="N590" i="5"/>
  <c r="N591" i="5"/>
  <c r="N592" i="5"/>
  <c r="N593" i="5"/>
  <c r="N594" i="5"/>
  <c r="N595" i="5"/>
  <c r="N596" i="5"/>
  <c r="N597" i="5"/>
  <c r="N598" i="5"/>
  <c r="N599" i="5"/>
  <c r="N600" i="5"/>
  <c r="N601" i="5"/>
  <c r="N602" i="5"/>
  <c r="N603" i="5"/>
  <c r="N604" i="5"/>
  <c r="N605" i="5"/>
  <c r="N606" i="5"/>
  <c r="N607" i="5"/>
  <c r="N608" i="5"/>
  <c r="N9" i="5"/>
  <c r="I10" i="5"/>
  <c r="I11" i="5"/>
  <c r="I12" i="5"/>
  <c r="P12" i="5" s="1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9" i="5"/>
  <c r="G3" i="5" l="1"/>
  <c r="L3" i="5" s="1"/>
  <c r="C80" i="6"/>
  <c r="C76" i="6"/>
  <c r="C72" i="6"/>
  <c r="C68" i="6"/>
  <c r="C64" i="6"/>
  <c r="C73" i="6"/>
  <c r="C61" i="6"/>
  <c r="C79" i="6"/>
  <c r="C75" i="6"/>
  <c r="C71" i="6"/>
  <c r="C67" i="6"/>
  <c r="C63" i="6"/>
  <c r="C69" i="6"/>
  <c r="C78" i="6"/>
  <c r="C74" i="6"/>
  <c r="C70" i="6"/>
  <c r="C66" i="6"/>
  <c r="C62" i="6"/>
  <c r="C77" i="6"/>
  <c r="C65" i="6"/>
  <c r="P11" i="5"/>
  <c r="T11" i="5" s="1"/>
  <c r="T10" i="5"/>
  <c r="T12" i="5"/>
  <c r="P9" i="5"/>
  <c r="T9" i="5" s="1"/>
  <c r="G216" i="3"/>
  <c r="H216" i="3" s="1"/>
  <c r="G215" i="3"/>
  <c r="H215" i="3" s="1"/>
  <c r="G214" i="3"/>
  <c r="H214" i="3" s="1"/>
  <c r="G213" i="3"/>
  <c r="H213" i="3" s="1"/>
  <c r="G212" i="3"/>
  <c r="H212" i="3" s="1"/>
  <c r="G211" i="3"/>
  <c r="H211" i="3" s="1"/>
  <c r="G210" i="3"/>
  <c r="H210" i="3" s="1"/>
  <c r="G209" i="3"/>
  <c r="H209" i="3" s="1"/>
  <c r="G208" i="3"/>
  <c r="H208" i="3" s="1"/>
  <c r="G207" i="3"/>
  <c r="H207" i="3" s="1"/>
  <c r="G206" i="3"/>
  <c r="H206" i="3" s="1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G194" i="3"/>
  <c r="H194" i="3" s="1"/>
  <c r="G193" i="3"/>
  <c r="H193" i="3" s="1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 s="1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G169" i="3"/>
  <c r="H169" i="3" s="1"/>
  <c r="G168" i="3"/>
  <c r="H168" i="3" s="1"/>
  <c r="G167" i="3"/>
  <c r="H167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G146" i="3"/>
  <c r="H146" i="3" s="1"/>
  <c r="G145" i="3"/>
  <c r="H145" i="3" s="1"/>
  <c r="G144" i="3"/>
  <c r="H144" i="3" s="1"/>
  <c r="G143" i="3"/>
  <c r="H143" i="3" s="1"/>
  <c r="G142" i="3"/>
  <c r="H142" i="3" s="1"/>
  <c r="G141" i="3"/>
  <c r="H141" i="3" s="1"/>
  <c r="G140" i="3"/>
  <c r="H140" i="3" s="1"/>
  <c r="G139" i="3"/>
  <c r="H139" i="3" s="1"/>
  <c r="G138" i="3"/>
  <c r="H138" i="3" s="1"/>
  <c r="G137" i="3"/>
  <c r="H137" i="3" s="1"/>
  <c r="G136" i="3"/>
  <c r="H136" i="3" s="1"/>
  <c r="G135" i="3"/>
  <c r="H135" i="3" s="1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G121" i="3"/>
  <c r="H121" i="3" s="1"/>
  <c r="G120" i="3"/>
  <c r="H120" i="3" s="1"/>
  <c r="G119" i="3"/>
  <c r="H119" i="3" s="1"/>
  <c r="G118" i="3"/>
  <c r="H118" i="3" s="1"/>
  <c r="G117" i="3"/>
  <c r="H117" i="3" s="1"/>
  <c r="G116" i="3"/>
  <c r="H116" i="3" s="1"/>
  <c r="G115" i="3"/>
  <c r="H115" i="3" s="1"/>
  <c r="G114" i="3"/>
  <c r="H114" i="3" s="1"/>
  <c r="G113" i="3"/>
  <c r="H113" i="3" s="1"/>
  <c r="G112" i="3"/>
  <c r="H112" i="3" s="1"/>
  <c r="G111" i="3"/>
  <c r="H111" i="3" s="1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280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55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30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05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0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5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0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5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0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5" i="1"/>
  <c r="D52" i="1"/>
  <c r="C52" i="1"/>
  <c r="B27" i="1"/>
  <c r="G22" i="1"/>
  <c r="F22" i="1"/>
  <c r="E22" i="1"/>
  <c r="D22" i="1"/>
  <c r="C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A1" i="4"/>
</calcChain>
</file>

<file path=xl/comments1.xml><?xml version="1.0" encoding="utf-8"?>
<comments xmlns="http://schemas.openxmlformats.org/spreadsheetml/2006/main">
  <authors>
    <author>chalermkiat</author>
  </authors>
  <commentList>
    <comment ref="I56" authorId="0" shapeId="0">
      <text>
        <r>
          <rPr>
            <b/>
            <sz val="9"/>
            <color indexed="81"/>
            <rFont val="Tahoma"/>
            <family val="2"/>
          </rPr>
          <t>chalermkiat: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ผลประเมินคุณภาพการศึกษาภายในระดับหลักสูตร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</rPr>
          <t>chalermkiat: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คะแนนความพึงพอใจของผู้ใช้บัณฑิตที่มีต่อบัณฑิต จากตัวบ่งชี้ที่ 2.1</t>
        </r>
      </text>
    </comment>
    <comment ref="M56" authorId="0" shapeId="0">
      <text>
        <r>
          <rPr>
            <b/>
            <sz val="14"/>
            <color indexed="81"/>
            <rFont val="Angsana New"/>
            <family val="1"/>
          </rPr>
          <t>chalermkiat:
ผลประเมินการประกันคุณภาพการศึกษาภายระระดับหลักสูตร ตัวบ่งชี้ที่ 2.2</t>
        </r>
      </text>
    </comment>
    <comment ref="I81" authorId="0" shapeId="0">
      <text>
        <r>
          <rPr>
            <b/>
            <sz val="9"/>
            <color indexed="81"/>
            <rFont val="Tahoma"/>
            <family val="2"/>
          </rPr>
          <t>chalermkiat: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ผลประเมินคุณภาพการศึกษาภายในระดับหลักสูตร</t>
        </r>
      </text>
    </comment>
    <comment ref="K81" authorId="0" shapeId="0">
      <text>
        <r>
          <rPr>
            <b/>
            <sz val="9"/>
            <color indexed="81"/>
            <rFont val="Tahoma"/>
            <family val="2"/>
          </rPr>
          <t>chalermkiat: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คะแนนความพึงพอใจของผู้ใช้บัณฑิตที่มีต่อบัณฑิต จากตัวบ่งชี้ที่ 2.1</t>
        </r>
      </text>
    </comment>
    <comment ref="M81" authorId="0" shapeId="0">
      <text>
        <r>
          <rPr>
            <b/>
            <sz val="14"/>
            <color indexed="81"/>
            <rFont val="Angsana New"/>
            <family val="1"/>
          </rPr>
          <t>chalermkiat:
ผลประเมินการประกันคุณภาพการศึกษาภายระระดับหลักสูตร ตัวบ่งชี้ที่ 2.2</t>
        </r>
      </text>
    </comment>
    <comment ref="I106" authorId="0" shapeId="0">
      <text>
        <r>
          <rPr>
            <b/>
            <sz val="9"/>
            <color indexed="81"/>
            <rFont val="Tahoma"/>
            <family val="2"/>
          </rPr>
          <t>chalermkiat: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ผลประเมินคุณภาพการศึกษาภายในระดับหลักสูตร</t>
        </r>
      </text>
    </comment>
    <comment ref="K106" authorId="0" shapeId="0">
      <text>
        <r>
          <rPr>
            <b/>
            <sz val="9"/>
            <color indexed="81"/>
            <rFont val="Tahoma"/>
            <family val="2"/>
          </rPr>
          <t>chalermkiat: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คะแนนความพึงพอใจของผู้ใช้บัณฑิตที่มีต่อบัณฑิต จากตัวบ่งชี้ที่ 2.1</t>
        </r>
      </text>
    </comment>
    <comment ref="M106" authorId="0" shapeId="0">
      <text>
        <r>
          <rPr>
            <b/>
            <sz val="14"/>
            <color indexed="81"/>
            <rFont val="Angsana New"/>
            <family val="1"/>
          </rPr>
          <t>chalermkiat:
ผลประเมินการประกันคุณภาพการศึกษาภายระระดับหลักสูตร ตัวบ่งชี้ที่ 2.2</t>
        </r>
      </text>
    </comment>
    <comment ref="I131" authorId="0" shapeId="0">
      <text>
        <r>
          <rPr>
            <b/>
            <sz val="9"/>
            <color indexed="81"/>
            <rFont val="Tahoma"/>
            <family val="2"/>
          </rPr>
          <t>chalermkiat: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ผลประเมินคุณภาพการศึกษาภายในระดับหลักสูตร</t>
        </r>
      </text>
    </comment>
    <comment ref="K131" authorId="0" shapeId="0">
      <text>
        <r>
          <rPr>
            <b/>
            <sz val="9"/>
            <color indexed="81"/>
            <rFont val="Tahoma"/>
            <family val="2"/>
          </rPr>
          <t>chalermkiat: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คะแนนความพึงพอใจของผู้ใช้บัณฑิตที่มีต่อบัณฑิต จากตัวบ่งชี้ที่ 2.1</t>
        </r>
      </text>
    </comment>
    <comment ref="M131" authorId="0" shapeId="0">
      <text>
        <r>
          <rPr>
            <b/>
            <sz val="14"/>
            <color indexed="81"/>
            <rFont val="Angsana New"/>
            <family val="1"/>
          </rPr>
          <t>chalermkiat:
ผลประเมินการประกันคุณภาพการศึกษาภายระระดับหลักสูตร ตัวบ่งชี้ที่ 2.2</t>
        </r>
      </text>
    </comment>
    <comment ref="I156" authorId="0" shapeId="0">
      <text>
        <r>
          <rPr>
            <b/>
            <sz val="9"/>
            <color indexed="81"/>
            <rFont val="Tahoma"/>
            <family val="2"/>
          </rPr>
          <t>chalermkiat: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ผลประเมินคุณภาพการศึกษาภายในระดับหลักสูตร</t>
        </r>
      </text>
    </comment>
    <comment ref="K156" authorId="0" shapeId="0">
      <text>
        <r>
          <rPr>
            <b/>
            <sz val="9"/>
            <color indexed="81"/>
            <rFont val="Tahoma"/>
            <family val="2"/>
          </rPr>
          <t>chalermkiat: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คะแนนความพึงพอใจของผู้ใช้บัณฑิตที่มีต่อบัณฑิต จากตัวบ่งชี้ที่ 2.1</t>
        </r>
      </text>
    </comment>
    <comment ref="M156" authorId="0" shapeId="0">
      <text>
        <r>
          <rPr>
            <b/>
            <sz val="14"/>
            <color indexed="81"/>
            <rFont val="Angsana New"/>
            <family val="1"/>
          </rPr>
          <t>chalermkiat:
ผลประเมินการประกันคุณภาพการศึกษาภายระระดับหลักสูตร ตัวบ่งชี้ที่ 2.2</t>
        </r>
      </text>
    </comment>
    <comment ref="I181" authorId="0" shapeId="0">
      <text>
        <r>
          <rPr>
            <b/>
            <sz val="9"/>
            <color indexed="81"/>
            <rFont val="Tahoma"/>
            <family val="2"/>
          </rPr>
          <t>chalermkiat: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ผลประเมินคุณภาพการศึกษาภายในระดับหลักสูตร</t>
        </r>
      </text>
    </comment>
    <comment ref="K181" authorId="0" shapeId="0">
      <text>
        <r>
          <rPr>
            <b/>
            <sz val="9"/>
            <color indexed="81"/>
            <rFont val="Tahoma"/>
            <family val="2"/>
          </rPr>
          <t>chalermkiat: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คะแนนความพึงพอใจของผู้ใช้บัณฑิตที่มีต่อบัณฑิต จากตัวบ่งชี้ที่ 2.1</t>
        </r>
      </text>
    </comment>
    <comment ref="M181" authorId="0" shapeId="0">
      <text>
        <r>
          <rPr>
            <b/>
            <sz val="14"/>
            <color indexed="81"/>
            <rFont val="Angsana New"/>
            <family val="1"/>
          </rPr>
          <t>chalermkiat:
ผลประเมินการประกันคุณภาพการศึกษาภายระระดับหลักสูตร ตัวบ่งชี้ที่ 2.2</t>
        </r>
      </text>
    </comment>
    <comment ref="I206" authorId="0" shapeId="0">
      <text>
        <r>
          <rPr>
            <b/>
            <sz val="9"/>
            <color indexed="81"/>
            <rFont val="Tahoma"/>
            <family val="2"/>
          </rPr>
          <t>chalermkiat: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ผลประเมินคุณภาพการศึกษาภายในระดับหลักสูตร</t>
        </r>
      </text>
    </comment>
    <comment ref="K206" authorId="0" shapeId="0">
      <text>
        <r>
          <rPr>
            <b/>
            <sz val="9"/>
            <color indexed="81"/>
            <rFont val="Tahoma"/>
            <family val="2"/>
          </rPr>
          <t>chalermkiat: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คะแนนความพึงพอใจของผู้ใช้บัณฑิตที่มีต่อบัณฑิต จากตัวบ่งชี้ที่ 2.1</t>
        </r>
      </text>
    </comment>
    <comment ref="M206" authorId="0" shapeId="0">
      <text>
        <r>
          <rPr>
            <b/>
            <sz val="14"/>
            <color indexed="81"/>
            <rFont val="Angsana New"/>
            <family val="1"/>
          </rPr>
          <t>chalermkiat:
ผลประเมินการประกันคุณภาพการศึกษาภายระระดับหลักสูตร ตัวบ่งชี้ที่ 2.2</t>
        </r>
      </text>
    </comment>
    <comment ref="I231" authorId="0" shapeId="0">
      <text>
        <r>
          <rPr>
            <b/>
            <sz val="9"/>
            <color indexed="81"/>
            <rFont val="Tahoma"/>
            <family val="2"/>
          </rPr>
          <t>chalermkiat: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ผลประเมินคุณภาพการศึกษาภายในระดับหลักสูตร</t>
        </r>
      </text>
    </comment>
    <comment ref="K231" authorId="0" shapeId="0">
      <text>
        <r>
          <rPr>
            <b/>
            <sz val="9"/>
            <color indexed="81"/>
            <rFont val="Tahoma"/>
            <family val="2"/>
          </rPr>
          <t>chalermkiat: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คะแนนความพึงพอใจของผู้ใช้บัณฑิตที่มีต่อบัณฑิต จากตัวบ่งชี้ที่ 2.1</t>
        </r>
      </text>
    </comment>
    <comment ref="M231" authorId="0" shapeId="0">
      <text>
        <r>
          <rPr>
            <b/>
            <sz val="14"/>
            <color indexed="81"/>
            <rFont val="Angsana New"/>
            <family val="1"/>
          </rPr>
          <t>chalermkiat:
ผลประเมินการประกันคุณภาพการศึกษาภายระระดับหลักสูตร ตัวบ่งชี้ที่ 2.2</t>
        </r>
      </text>
    </comment>
    <comment ref="I256" authorId="0" shapeId="0">
      <text>
        <r>
          <rPr>
            <b/>
            <sz val="9"/>
            <color indexed="81"/>
            <rFont val="Tahoma"/>
            <family val="2"/>
          </rPr>
          <t>chalermkiat: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ผลประเมินคุณภาพการศึกษาภายในระดับหลักสูตร</t>
        </r>
      </text>
    </comment>
    <comment ref="K256" authorId="0" shapeId="0">
      <text>
        <r>
          <rPr>
            <b/>
            <sz val="9"/>
            <color indexed="81"/>
            <rFont val="Tahoma"/>
            <family val="2"/>
          </rPr>
          <t>chalermkiat: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คะแนนความพึงพอใจของผู้ใช้บัณฑิตที่มีต่อบัณฑิต จากตัวบ่งชี้ที่ 2.1</t>
        </r>
      </text>
    </comment>
    <comment ref="M256" authorId="0" shapeId="0">
      <text>
        <r>
          <rPr>
            <b/>
            <sz val="14"/>
            <color indexed="81"/>
            <rFont val="Angsana New"/>
            <family val="1"/>
          </rPr>
          <t>chalermkiat:
ผลประเมินการประกันคุณภาพการศึกษาภายระระดับหลักสูตร ตัวบ่งชี้ที่ 2.2</t>
        </r>
      </text>
    </comment>
    <comment ref="I281" authorId="0" shapeId="0">
      <text>
        <r>
          <rPr>
            <b/>
            <sz val="9"/>
            <color indexed="81"/>
            <rFont val="Tahoma"/>
            <family val="2"/>
          </rPr>
          <t>chalermkiat: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ผลประเมินคุณภาพการศึกษาภายในระดับหลักสูตร</t>
        </r>
      </text>
    </comment>
    <comment ref="K281" authorId="0" shapeId="0">
      <text>
        <r>
          <rPr>
            <b/>
            <sz val="9"/>
            <color indexed="81"/>
            <rFont val="Tahoma"/>
            <family val="2"/>
          </rPr>
          <t>chalermkiat: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คะแนนความพึงพอใจของผู้ใช้บัณฑิตที่มีต่อบัณฑิต จากตัวบ่งชี้ที่ 2.1</t>
        </r>
      </text>
    </comment>
    <comment ref="M281" authorId="0" shapeId="0">
      <text>
        <r>
          <rPr>
            <b/>
            <sz val="14"/>
            <color indexed="81"/>
            <rFont val="Angsana New"/>
            <family val="1"/>
          </rPr>
          <t>chalermkiat:
ผลประเมินการประกันคุณภาพการศึกษาภายระระดับหลักสูตร ตัวบ่งชี้ที่ 2.2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4" authorId="0" shapeId="0">
      <text>
        <r>
          <rPr>
            <b/>
            <sz val="16"/>
            <color indexed="81"/>
            <rFont val="TH SarabunPSK"/>
            <family val="2"/>
          </rPr>
          <t>กรณีใช้หน่วยงานเดี่ยว สัดส่วนจะป็น 1.00
กรณีใช้หลายหน่วยงาน ผลรวมของทุกหน่วยงาน สัดส่วนจะป็น 1.00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 shapeId="0">
      <text>
        <r>
          <rPr>
            <b/>
            <sz val="16"/>
            <color indexed="81"/>
            <rFont val="TH SarabunPSK"/>
            <family val="2"/>
          </rPr>
          <t>เวลาในการคิดค่าเสื่อมราคาตามบัญชีของกรมบัญชีกลาง ใช้ตามเกณฑ์ที่มหาวิทยาลัยเลือก</t>
        </r>
      </text>
    </comment>
    <comment ref="J4" authorId="0" shapeId="0">
      <text>
        <r>
          <rPr>
            <b/>
            <sz val="16"/>
            <color indexed="81"/>
            <rFont val="TH SarabunPSK"/>
            <family val="2"/>
          </rPr>
          <t>คิดค่าเสื่อมราคาแบบเส้นตรง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" authorId="0" shapeId="0">
      <text>
        <r>
          <rPr>
            <b/>
            <sz val="16"/>
            <color indexed="81"/>
            <rFont val="TH SarabunPSK"/>
            <family val="2"/>
          </rPr>
          <t>เลือกหน่วยงานที่ใช้อาคาร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<sst xmlns="http://schemas.openxmlformats.org/spreadsheetml/2006/main" count="4010" uniqueCount="309">
  <si>
    <t>1. งบดำเนินการ</t>
  </si>
  <si>
    <t>1.1 งบบุคลากร</t>
  </si>
  <si>
    <t>ที่</t>
  </si>
  <si>
    <t>ชื่อ - สกุล</t>
  </si>
  <si>
    <t>ประเภท</t>
  </si>
  <si>
    <t>นาย ก</t>
  </si>
  <si>
    <t>ข้าราชการ</t>
  </si>
  <si>
    <t>นาง ข</t>
  </si>
  <si>
    <t>นาย ค</t>
  </si>
  <si>
    <t>พนักงานมหาวิทยาลัย</t>
  </si>
  <si>
    <t>นาย ง</t>
  </si>
  <si>
    <t>นาย จ</t>
  </si>
  <si>
    <t xml:space="preserve"> </t>
  </si>
  <si>
    <t>รวม</t>
  </si>
  <si>
    <t>1.2 งบดำเนินงาน</t>
  </si>
  <si>
    <t>1.3 งบเงินอุดหนุน</t>
  </si>
  <si>
    <t>รายการ</t>
  </si>
  <si>
    <t>ค่าเช่าบ้าน</t>
  </si>
  <si>
    <t>ค่าตรวจกระดาษคำตอบ</t>
  </si>
  <si>
    <t>ค่าตอบแทนกรรมการตรวจการจ้าง</t>
  </si>
  <si>
    <t>ค่าตอบแทนวิทยากร (สัมมนาและฝึกอบรม)</t>
  </si>
  <si>
    <t>ค่าตอบแทนเหมาจ่ายจัดหารถยนต์</t>
  </si>
  <si>
    <t>ค่าเบี้ยประชุมกรรมการ</t>
  </si>
  <si>
    <t>ค่าสอนพิเศษ</t>
  </si>
  <si>
    <t>ค่าอาหารทำการนอกเวลา</t>
  </si>
  <si>
    <t>เงินพิเศษจ่ายแก่ลูกจ้างในต่างประเทศ</t>
  </si>
  <si>
    <t>เงินสมนาคุณอาจารย์ และรายการค่าตอบแทนอื่น ๆ</t>
  </si>
  <si>
    <t>ค่าโฆษณาและเผยแพร่</t>
  </si>
  <si>
    <t>ค่าจ้างเหมาบริการ</t>
  </si>
  <si>
    <t>ค่าเช่าทรัพย์สิน ค่าเช่ารถยนต์</t>
  </si>
  <si>
    <t>ค่าใช้จ่ายในการเดินทางไปราชการต่างประเทศชั่วคราว</t>
  </si>
  <si>
    <t>ค่าใช้จ่ายในการบำรุงรักษาเครื่องปรับอากาศ</t>
  </si>
  <si>
    <t>ค่าใช้จ่ายในการสัมมนาและฝึกอบรม</t>
  </si>
  <si>
    <t>ค่าซ่อมแซมครุภัณฑ์ ยานพาหนะและขนส่ง และสิ่งก่อสร้าง</t>
  </si>
  <si>
    <t>ค่าเบี้ยเลี้ยง ค่าเช่าที่พักและค่าพาหนะ</t>
  </si>
  <si>
    <t>ค่าประกันภัย</t>
  </si>
  <si>
    <t>ค่าประชาสัมพันธ์</t>
  </si>
  <si>
    <t>ค่าภาษีและค่าธรรมเนียม</t>
  </si>
  <si>
    <t>ค่าย้ายถิ่นที่อยู่</t>
  </si>
  <si>
    <t xml:space="preserve">ค่ารับรองและพิธีการ และค่าใช้สอยอื่นๆ </t>
  </si>
  <si>
    <t>วัสดุก่อสร้าง, วัสดุการเกษตร, วัสดุการศึกษา, วัสดุคอมพิวเตอร์</t>
  </si>
  <si>
    <t>วัสดุโฆษณาและเผยแพร่</t>
  </si>
  <si>
    <t>วัสดุงานบ้านงานครัว</t>
  </si>
  <si>
    <t>วัสดุเชื้อเพลิงและหล่อลื่น</t>
  </si>
  <si>
    <t>วัสดุไฟฟ้าและวิทยุ</t>
  </si>
  <si>
    <t>วัสดุยานพาหนะและขนส่ง</t>
  </si>
  <si>
    <t>วัสดุยุทธภัณฑ์</t>
  </si>
  <si>
    <t>วัสดุวิทยาศาสตร์หรือการแพทย์, วัสดุเวชภัณฑ์</t>
  </si>
  <si>
    <t>วัสดุสนามและการฝึก</t>
  </si>
  <si>
    <t>วัสดุสำนักงาน</t>
  </si>
  <si>
    <t>วัสดุหนังสือ วารสารและตำรา</t>
  </si>
  <si>
    <t>วัสดุอาหาร และวัสดุอื่น ๆ</t>
  </si>
  <si>
    <t>ค่าโทรศัพท์</t>
  </si>
  <si>
    <t>ค่าน้ำประปา</t>
  </si>
  <si>
    <t>ค่าบริการสื่อสารและโทรคมนาคม</t>
  </si>
  <si>
    <t>ค่าไปรษณีย์โทรเลข</t>
  </si>
  <si>
    <t>ค่าไฟฟ้า</t>
  </si>
  <si>
    <t>ค่าสาธารณูปโภคอื่นๆ</t>
  </si>
  <si>
    <t xml:space="preserve"> เงินอุดหนุนสมาชิกสมาคม</t>
  </si>
  <si>
    <t>เงินอุดหนุนการวิจัยนักศึกษาระดับบัณฑิตศึกษา</t>
  </si>
  <si>
    <t xml:space="preserve">เงินอุดหนุนทุนการศึกษา </t>
  </si>
  <si>
    <t xml:space="preserve">เงินอุดหนุนอื่นๆ </t>
  </si>
  <si>
    <t>2. งบลงทุน</t>
  </si>
  <si>
    <t xml:space="preserve">    ค่าครุภัณฑ์</t>
  </si>
  <si>
    <t xml:space="preserve">    ค่าที่ดินและสิ่งก่อสร้าง </t>
  </si>
  <si>
    <t>ข้อมูลพื้นฐานการคิด Unit Cost</t>
  </si>
  <si>
    <t>พื้นที่ (ตร.ม)</t>
  </si>
  <si>
    <t>สำนัก/ศูนย์</t>
  </si>
  <si>
    <t>หลักสูตร</t>
  </si>
  <si>
    <t>a. ค่าตอบแทน</t>
  </si>
  <si>
    <t>b. ค่าใช้สอย</t>
  </si>
  <si>
    <t>c. ค่าวัสดุ</t>
  </si>
  <si>
    <t xml:space="preserve"> c. ค่าสาธารณูปโภค</t>
  </si>
  <si>
    <t>จำนวน FTES</t>
  </si>
  <si>
    <t>จำนวน (บาท/ปี)</t>
  </si>
  <si>
    <t xml:space="preserve">1. ชื่อมหาวิทยาลัย </t>
  </si>
  <si>
    <t>2. หน่วยงานผลิตบัณฑิต</t>
  </si>
  <si>
    <t>3. หน่วยงานสนับสนุนการผลิตบัณฑิต</t>
  </si>
  <si>
    <t>5. งบประมาณ</t>
  </si>
  <si>
    <t>ข้อมูลการเงินงบประมาณหลักสูตร</t>
  </si>
  <si>
    <t>กรอกข้อมูลในช่องสีเหลือง</t>
  </si>
  <si>
    <t>คำนวณโดยโปรแกรมสีชมพู</t>
  </si>
  <si>
    <t>……………………………………………………</t>
  </si>
  <si>
    <t>แบบบันทึกรายการครุภัณฑ์ สำหรับคิดค่าเสื่อมราคาครุภัณฑ์ สำหรับปีงบประมาณ พ.ศ.</t>
  </si>
  <si>
    <t>ลำดับ</t>
  </si>
  <si>
    <t>หน่วยต้นทุน</t>
  </si>
  <si>
    <t>รายการครุภัณฑ์</t>
  </si>
  <si>
    <t>ราคาที่ซื้อ
(บาท)</t>
  </si>
  <si>
    <t>ปี พ.ศ.
ที่ใช้งาน</t>
  </si>
  <si>
    <t>อายุการ
ใช้ (ปี)</t>
  </si>
  <si>
    <t>ใช้งาน
เป็นปีที่</t>
  </si>
  <si>
    <t>ค่าเสื่อมราคา
(บาท/ต่อปี)</t>
  </si>
  <si>
    <t>4. คณะ/วิทยาลัย</t>
  </si>
  <si>
    <t>แบบบันทึกพื้นที่ใช้สอยของอาคารและสิ่งปลูกสร้าง สำหรับคิดค่าเสื่อมราคาของปีงบประมาณ พ.ศ.</t>
  </si>
  <si>
    <t>ปี พ.ศ.
เริ่มสร้าง</t>
  </si>
  <si>
    <t>ปี พ.ศ.
เริ่มใช้งาน</t>
  </si>
  <si>
    <t>มูลค่าก่อสร้าง
(บาท)</t>
  </si>
  <si>
    <t>พ.ท.ใช้สอย
(ตร.ม.)</t>
  </si>
  <si>
    <t>สัดส่วน
การใช้งาน</t>
  </si>
  <si>
    <t>อายุการ
ใช้งาน (ปี)</t>
  </si>
  <si>
    <t>ค่าเสื่อม
(บาท/ ปี)</t>
  </si>
  <si>
    <t>หน่วยงานต้นทุน</t>
  </si>
  <si>
    <t>คณะครุศาสตร์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</si>
  <si>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</si>
  <si>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</si>
  <si>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</si>
  <si>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ผลประเมิน SAR ปี</t>
  </si>
  <si>
    <t>ร้อยละบัณฑิตมีงานทำ</t>
  </si>
  <si>
    <t>แผน</t>
  </si>
  <si>
    <t>ผล</t>
  </si>
  <si>
    <t>ความพึงพอใจผู้ใช้บัณฑิต ปี</t>
  </si>
  <si>
    <t>ข้อมูพื้นฐานบุคลากรสายวิชาการ</t>
  </si>
  <si>
    <t>เงินประจำตำแหน่งวิชาการ (บาท/ปี)</t>
  </si>
  <si>
    <t>ชื่อมหาวิทยาลัย</t>
  </si>
  <si>
    <t>หน่วยงานผลิตบัณฑิต</t>
  </si>
  <si>
    <t>หน่วยงานสนับสนุนการผลิตบัณฑิต</t>
  </si>
  <si>
    <t>คณะ/วิทยาลัย/สถาบัน</t>
  </si>
  <si>
    <t>บุคลากรสายวิชาการ (คน)</t>
  </si>
  <si>
    <t>บุคลากรสนับสนุน (คน)</t>
  </si>
  <si>
    <t>1.3 งบอุดหนุน</t>
  </si>
  <si>
    <t>ประเภทบุคลากร</t>
  </si>
  <si>
    <t>พนักงานราชการ</t>
  </si>
  <si>
    <t>ลูกจ้างประจำ</t>
  </si>
  <si>
    <t>ลูกจ้างชั่วคราว</t>
  </si>
  <si>
    <t>เงินประจำตำแหน่งบริหาร (บาท/ปี)</t>
  </si>
  <si>
    <t>เงินเดือน
(บาท/ปี)</t>
  </si>
  <si>
    <t>มหาวิทยาลัยราชภัฏสุรินทร์</t>
  </si>
  <si>
    <t>คณะเกษตรและอุตสาหกรรมเกษตร</t>
  </si>
  <si>
    <t>คณะเทคโนโลยีอุตสาหกรรม</t>
  </si>
  <si>
    <t>สถาบันวิจัยและพัฒนา</t>
  </si>
  <si>
    <t>สำนักงานสงเสริมวิชาการและงานทะเบียน</t>
  </si>
  <si>
    <t>สำนักวิทยบริการและเทคโนโลยีสารสนเทศ</t>
  </si>
  <si>
    <t>หลักสูตรที่ 1</t>
  </si>
  <si>
    <t>หลักสูตรที่ 2</t>
  </si>
  <si>
    <t>หลักสูตรที่ 3</t>
  </si>
  <si>
    <t>หลักสูตรที่ 4</t>
  </si>
  <si>
    <t>หลักสูตรที่ 5</t>
  </si>
  <si>
    <t>หลักสูตรที่ 6</t>
  </si>
  <si>
    <t>หลักสูตรที่ 7</t>
  </si>
  <si>
    <t>หลักสูตรที่ 8</t>
  </si>
  <si>
    <t>หลักสูตรที่ 9</t>
  </si>
  <si>
    <t>หลักสูตรที่ 10</t>
  </si>
  <si>
    <t>หลักสูตรที่ 11</t>
  </si>
  <si>
    <t>หลักสูตรที่ 12</t>
  </si>
  <si>
    <t>หลักสูตรที่ 13</t>
  </si>
  <si>
    <t>หลักสูตรที่ 14</t>
  </si>
  <si>
    <t>หลักสูตรที่ 15</t>
  </si>
  <si>
    <t>หลักสูตรที่ 16</t>
  </si>
  <si>
    <t>หลักสูตรที่ 17</t>
  </si>
  <si>
    <t>หลักสูตรที่ 18</t>
  </si>
  <si>
    <t>หลักสูตรที่ 19</t>
  </si>
  <si>
    <t>หลักสูตรที่ 20</t>
  </si>
  <si>
    <t>ก.ค่าตอบแทน (บาท/ปี)</t>
  </si>
  <si>
    <t>ข.ค่าใช้สอย(บาท/ปี)</t>
  </si>
  <si>
    <t>ค.ค่าวัสดุ(บาท/ปี)</t>
  </si>
  <si>
    <t>ง.สาธารณูปโภค(บาท/ปี)</t>
  </si>
  <si>
    <t>รวมงบดำเนินงาน(บาท/ปี)</t>
  </si>
  <si>
    <t>เงินอุดหนุน(บาท/ปี)</t>
  </si>
  <si>
    <t>ครุภัณฑ์(บาท/ปี)</t>
  </si>
  <si>
    <t>ที่ดินสิ่งก่อสร้าง(บาท/ปี)</t>
  </si>
  <si>
    <t>รวมงบบุคลากร(บาท/ปี)</t>
  </si>
  <si>
    <t>รวมงบทั้งหมด (1+2) (บาท/ปี)</t>
  </si>
  <si>
    <t>รวมงบดำเนินการ(1.1+1.2+1.3) (บาท/ปี)</t>
  </si>
  <si>
    <t>รวมงบลงทุน (2) (บาท/ปี)</t>
  </si>
  <si>
    <t>รวมงบดำเนินการ</t>
  </si>
  <si>
    <t>2. งบลงทุน (บาท/ปี)</t>
  </si>
  <si>
    <t xml:space="preserve"> (บาท/ปี)</t>
  </si>
  <si>
    <t>การประมวลผล</t>
  </si>
  <si>
    <t>คณะ</t>
  </si>
  <si>
    <t>d</t>
  </si>
  <si>
    <t>Sc1</t>
  </si>
  <si>
    <t>Sc2</t>
  </si>
  <si>
    <t>Sc3</t>
  </si>
  <si>
    <t>Sc4</t>
  </si>
  <si>
    <t>Sc5</t>
  </si>
  <si>
    <t>Sc6</t>
  </si>
  <si>
    <t>Sc7</t>
  </si>
  <si>
    <t>Sc8</t>
  </si>
  <si>
    <t>Sc9</t>
  </si>
  <si>
    <t>Sc10</t>
  </si>
  <si>
    <t>Sc11</t>
  </si>
  <si>
    <t>Sc12</t>
  </si>
  <si>
    <t>Sc13</t>
  </si>
  <si>
    <t>Sc14</t>
  </si>
  <si>
    <t>Sc15</t>
  </si>
  <si>
    <t>Sc16</t>
  </si>
  <si>
    <t>Sc17</t>
  </si>
  <si>
    <t>Sc18</t>
  </si>
  <si>
    <t>Sc19</t>
  </si>
  <si>
    <t>Sc20</t>
  </si>
  <si>
    <t>Ed1</t>
  </si>
  <si>
    <t>Ed2</t>
  </si>
  <si>
    <t>Ed3</t>
  </si>
  <si>
    <t>So1</t>
  </si>
  <si>
    <t>So2</t>
  </si>
  <si>
    <t>So3</t>
  </si>
  <si>
    <t>Bu1</t>
  </si>
  <si>
    <t>Bu2</t>
  </si>
  <si>
    <t>Bu3</t>
  </si>
  <si>
    <t>Ag1</t>
  </si>
  <si>
    <t>Ag2</t>
  </si>
  <si>
    <t>Ag3</t>
  </si>
  <si>
    <t>Ag4</t>
  </si>
  <si>
    <t>Ag5</t>
  </si>
  <si>
    <t>Ag6</t>
  </si>
  <si>
    <t>Ag7</t>
  </si>
  <si>
    <t>Ag8</t>
  </si>
  <si>
    <t>Ag9</t>
  </si>
  <si>
    <t>Ag10</t>
  </si>
  <si>
    <t>Ag11</t>
  </si>
  <si>
    <t>Ag12</t>
  </si>
  <si>
    <t>Ag13</t>
  </si>
  <si>
    <t>Ag14</t>
  </si>
  <si>
    <t>Ag15</t>
  </si>
  <si>
    <t>Ag16</t>
  </si>
  <si>
    <t>Ag17</t>
  </si>
  <si>
    <t>Ag18</t>
  </si>
  <si>
    <t>Ag19</t>
  </si>
  <si>
    <t>Ag20</t>
  </si>
  <si>
    <t>Ed4</t>
  </si>
  <si>
    <t>Ed5</t>
  </si>
  <si>
    <t>Ed6</t>
  </si>
  <si>
    <t>Ed7</t>
  </si>
  <si>
    <t>Ed8</t>
  </si>
  <si>
    <t>Ed9</t>
  </si>
  <si>
    <t>Ed10</t>
  </si>
  <si>
    <t>Ed11</t>
  </si>
  <si>
    <t>Ed12</t>
  </si>
  <si>
    <t>Ed13</t>
  </si>
  <si>
    <t>Ed14</t>
  </si>
  <si>
    <t>Ed15</t>
  </si>
  <si>
    <t>Ed16</t>
  </si>
  <si>
    <t>Ed17</t>
  </si>
  <si>
    <t>Ed18</t>
  </si>
  <si>
    <t>Ed19</t>
  </si>
  <si>
    <t>Ed20</t>
  </si>
  <si>
    <t>So4</t>
  </si>
  <si>
    <t>So5</t>
  </si>
  <si>
    <t>So6</t>
  </si>
  <si>
    <t>So7</t>
  </si>
  <si>
    <t>So8</t>
  </si>
  <si>
    <t>So9</t>
  </si>
  <si>
    <t>So10</t>
  </si>
  <si>
    <t>So11</t>
  </si>
  <si>
    <t>So12</t>
  </si>
  <si>
    <t>So13</t>
  </si>
  <si>
    <t>So14</t>
  </si>
  <si>
    <t>So15</t>
  </si>
  <si>
    <t>So16</t>
  </si>
  <si>
    <t>So17</t>
  </si>
  <si>
    <t>So18</t>
  </si>
  <si>
    <t>So19</t>
  </si>
  <si>
    <t>So20</t>
  </si>
  <si>
    <t>Bu4</t>
  </si>
  <si>
    <t>Bu5</t>
  </si>
  <si>
    <t>Bu6</t>
  </si>
  <si>
    <t>Bu7</t>
  </si>
  <si>
    <t>Bu8</t>
  </si>
  <si>
    <t>Bu9</t>
  </si>
  <si>
    <t>Bu10</t>
  </si>
  <si>
    <t>Bu11</t>
  </si>
  <si>
    <t>Bu12</t>
  </si>
  <si>
    <t>Bu13</t>
  </si>
  <si>
    <t>Bu14</t>
  </si>
  <si>
    <t>Bu15</t>
  </si>
  <si>
    <t>Bu16</t>
  </si>
  <si>
    <t>Bu17</t>
  </si>
  <si>
    <t>Bu18</t>
  </si>
  <si>
    <t>Bu19</t>
  </si>
  <si>
    <t>Bu20</t>
  </si>
  <si>
    <t>งบประมาณ (บาท/ปี)</t>
  </si>
  <si>
    <t>จำนวนบุคลากร (คน)</t>
  </si>
  <si>
    <t>1. งบดำเนินการ (บาท/ปี)</t>
  </si>
  <si>
    <t>จำนวนนักศึกษา (คน)</t>
  </si>
  <si>
    <t>จำนวน นศ. ปีสุดท้าย(คน)</t>
  </si>
  <si>
    <t>จำนวนบัณฑิตที่สำเร็จตามกำหนด(คน)</t>
  </si>
  <si>
    <t>จำนวนบัณฑิตที่มีงานทำ (คน)</t>
  </si>
  <si>
    <t>งบประมาณที่ใช้ (บาท/ปี)</t>
  </si>
  <si>
    <t>ต้นทุนต่อหน่วยปีงบประมาณ พ.ศ.</t>
  </si>
  <si>
    <t>เลือกจากเมนูสีฟ้า</t>
  </si>
  <si>
    <t>สำนักงานอธิการบดี(งานอาคารสถานที่)</t>
  </si>
  <si>
    <t>ข้อมูพื้นฐานบุคลากรสายสนับสนุนวิชาการ</t>
  </si>
  <si>
    <t>ศูนย์/สำนัก/สถาบัน</t>
  </si>
  <si>
    <t>นายดี ยิ่งเจริญ</t>
  </si>
  <si>
    <t>เทคโนโลยีการผลิต</t>
  </si>
  <si>
    <t>การจัดการวิศวกรรมและเทคโนโลยี</t>
  </si>
  <si>
    <t>เทคโนโลยีคอมพิวเตอร์</t>
  </si>
  <si>
    <t>เทคโนโลยีคอมพิวเตอร์เพื่อการออกแบบ</t>
  </si>
  <si>
    <t>เทคโนโลยีเครื่องกล</t>
  </si>
  <si>
    <t>เทคโนโลยีไฟฟ้า</t>
  </si>
  <si>
    <t>เทคโนโลยีวิศวกรรมโยธาฯ</t>
  </si>
  <si>
    <t>เทคโนโลยีอิเล็กทรอนิกส์สารสนเทศ</t>
  </si>
  <si>
    <t>วิศวกรรมการจัดการอุตสาหกรรม</t>
  </si>
  <si>
    <t>ออกแบบผลิตภัณฑ์อุตสาหกรรม</t>
  </si>
  <si>
    <t>อุตสาหกรรมก่อสร้าง</t>
  </si>
  <si>
    <t>อุตสาหกรรมศิลป์และเทคโนโลยี</t>
  </si>
  <si>
    <t>เทคโนโลยีอุตสาหกรรม วท.ม.</t>
  </si>
  <si>
    <t>เทคโนโลยีอุตสาหกรรม ปร.ด.</t>
  </si>
  <si>
    <t>สำนักงานอธิการบดี(กองบริหารงานบุคคล)</t>
  </si>
  <si>
    <t>สำนักงานอธิการบดี(กองพัฒนานักศึกษา)</t>
  </si>
  <si>
    <t>สนง.อธิการบดี(ยกเว้นงานอาคาร,กองบริหารฯ,กองพัฒนาฯ)</t>
  </si>
  <si>
    <t xml:space="preserve">ต้นทุนต่อหน่วยปีงบประมาณ </t>
  </si>
  <si>
    <t>ชื่ออาคาร/หน่วยงาน</t>
  </si>
  <si>
    <t>สำนักศิลปะและวัฒนธรรม</t>
  </si>
  <si>
    <t>โครงการบัณฑิตศึกษา</t>
  </si>
  <si>
    <t>โรงเรียนสาธิต มหาวิทยาลัยราชภัฏสุรินทร์</t>
  </si>
  <si>
    <t>ใส่ชื่อหลักสูตรภาษาไทยครับ</t>
  </si>
  <si>
    <t>ใส่ชื่อคณะ สำนัก</t>
  </si>
  <si>
    <t>ใส่รายการครุภัณฑ์ในแต่ปี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</si>
</sst>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0_ ;\-#,##0.00\ "/>
    <numFmt numFmtId="188" formatCode="_-* #,##0.00_-;\-* #,##0.00_-;_-* &quot;-&quot;_-;_-@_-"/>
  </numFmts>
  <fonts count="34" x14ac:knownFonts="1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sz val="16"/>
      <color theme="1"/>
      <name val="AngsanaUPC"/>
      <family val="1"/>
      <charset val="222"/>
    </font>
    <font>
      <b/>
      <sz val="16"/>
      <color theme="1"/>
      <name val="AngsanaUPC"/>
      <family val="1"/>
      <charset val="222"/>
    </font>
    <font>
      <sz val="10"/>
      <name val="Arial"/>
      <family val="2"/>
    </font>
    <font>
      <b/>
      <sz val="16"/>
      <color theme="1"/>
      <name val="Angsana New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Angsana New"/>
      <family val="1"/>
    </font>
    <font>
      <b/>
      <sz val="14"/>
      <color indexed="81"/>
      <name val="Angsana New"/>
      <family val="1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20"/>
      <color rgb="FF000099"/>
      <name val="TH SarabunPSK"/>
      <family val="2"/>
    </font>
    <font>
      <b/>
      <sz val="18"/>
      <color rgb="FF000099"/>
      <name val="TH SarabunPSK"/>
      <family val="2"/>
    </font>
    <font>
      <b/>
      <sz val="24"/>
      <color rgb="FF000099"/>
      <name val="TH SarabunPSK"/>
      <family val="2"/>
    </font>
    <font>
      <b/>
      <sz val="16"/>
      <color rgb="FF000099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0"/>
      <name val="TH SarabunPSK"/>
      <family val="2"/>
    </font>
    <font>
      <sz val="16"/>
      <color rgb="FF0033CC"/>
      <name val="TH SarabunPSK"/>
      <family val="2"/>
    </font>
    <font>
      <sz val="16"/>
      <color rgb="FFFF0000"/>
      <name val="TH SarabunPSK"/>
      <family val="2"/>
    </font>
    <font>
      <sz val="16"/>
      <color rgb="FF0000FF"/>
      <name val="TH SarabunPSK"/>
      <family val="2"/>
    </font>
    <font>
      <sz val="14"/>
      <color theme="1"/>
      <name val="Angsana New"/>
      <family val="2"/>
      <charset val="222"/>
    </font>
    <font>
      <sz val="14"/>
      <color indexed="8"/>
      <name val="Angsana New"/>
      <family val="1"/>
    </font>
    <font>
      <sz val="14"/>
      <color theme="1"/>
      <name val="Angsana New"/>
      <family val="1"/>
    </font>
    <font>
      <b/>
      <sz val="16"/>
      <color indexed="81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color rgb="FFFF0000"/>
      <name val="Angsana New"/>
      <family val="1"/>
    </font>
  </fonts>
  <fills count="1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DCDB"/>
        <bgColor rgb="FFB8CCE4"/>
      </patternFill>
    </fill>
    <fill>
      <patternFill patternType="solid">
        <fgColor rgb="FFF2DCDB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rgb="FFB8CCE4"/>
      </patternFill>
    </fill>
    <fill>
      <patternFill patternType="solid">
        <fgColor theme="2" tint="-9.9978637043366805E-2"/>
        <bgColor rgb="FFB8CCE4"/>
      </patternFill>
    </fill>
    <fill>
      <patternFill patternType="solid">
        <fgColor rgb="FFFFCC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>
      <alignment vertical="center"/>
    </xf>
  </cellStyleXfs>
  <cellXfs count="218">
    <xf numFmtId="0" fontId="0" fillId="0" borderId="0" xfId="0"/>
    <xf numFmtId="0" fontId="2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shrinkToFit="1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 shrinkToFit="1"/>
      <protection hidden="1"/>
    </xf>
    <xf numFmtId="0" fontId="2" fillId="2" borderId="3" xfId="0" applyFont="1" applyFill="1" applyBorder="1" applyAlignment="1" applyProtection="1">
      <alignment shrinkToFit="1"/>
      <protection hidden="1"/>
    </xf>
    <xf numFmtId="0" fontId="2" fillId="2" borderId="4" xfId="0" applyFont="1" applyFill="1" applyBorder="1" applyAlignment="1" applyProtection="1">
      <alignment shrinkToFit="1"/>
      <protection hidden="1"/>
    </xf>
    <xf numFmtId="187" fontId="3" fillId="4" borderId="1" xfId="0" applyNumberFormat="1" applyFont="1" applyFill="1" applyBorder="1" applyAlignment="1" applyProtection="1">
      <alignment horizontal="center" shrinkToFi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9" borderId="1" xfId="0" applyFont="1" applyFill="1" applyBorder="1" applyAlignment="1" applyProtection="1">
      <alignment shrinkToFit="1"/>
    </xf>
    <xf numFmtId="0" fontId="11" fillId="13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10" fillId="14" borderId="1" xfId="0" applyFont="1" applyFill="1" applyBorder="1" applyAlignment="1" applyProtection="1">
      <alignment shrinkToFit="1"/>
      <protection hidden="1"/>
    </xf>
    <xf numFmtId="0" fontId="12" fillId="13" borderId="1" xfId="0" applyFont="1" applyFill="1" applyBorder="1" applyAlignment="1" applyProtection="1">
      <alignment horizontal="center" vertical="center" wrapText="1"/>
      <protection hidden="1"/>
    </xf>
    <xf numFmtId="0" fontId="13" fillId="13" borderId="1" xfId="0" applyFont="1" applyFill="1" applyBorder="1" applyAlignment="1" applyProtection="1">
      <alignment horizontal="center" vertical="center" wrapText="1"/>
      <protection hidden="1"/>
    </xf>
    <xf numFmtId="4" fontId="10" fillId="10" borderId="1" xfId="0" applyNumberFormat="1" applyFont="1" applyFill="1" applyBorder="1" applyAlignment="1" applyProtection="1">
      <alignment shrinkToFit="1"/>
      <protection hidden="1"/>
    </xf>
    <xf numFmtId="4" fontId="10" fillId="10" borderId="1" xfId="0" applyNumberFormat="1" applyFont="1" applyFill="1" applyBorder="1" applyAlignment="1" applyProtection="1">
      <alignment horizontal="right" vertical="center" shrinkToFit="1"/>
      <protection hidden="1"/>
    </xf>
    <xf numFmtId="187" fontId="10" fillId="10" borderId="1" xfId="1" applyNumberFormat="1" applyFont="1" applyFill="1" applyBorder="1" applyAlignment="1" applyProtection="1">
      <alignment horizontal="center" vertical="center" shrinkToFit="1"/>
      <protection hidden="1"/>
    </xf>
    <xf numFmtId="187" fontId="10" fillId="10" borderId="1" xfId="1" applyNumberFormat="1" applyFont="1" applyFill="1" applyBorder="1" applyAlignment="1" applyProtection="1">
      <alignment horizontal="right" vertical="center" shrinkToFit="1"/>
      <protection hidden="1"/>
    </xf>
    <xf numFmtId="0" fontId="12" fillId="2" borderId="1" xfId="0" applyFont="1" applyFill="1" applyBorder="1" applyAlignment="1" applyProtection="1">
      <protection hidden="1"/>
    </xf>
    <xf numFmtId="187" fontId="15" fillId="10" borderId="1" xfId="1" applyNumberFormat="1" applyFont="1" applyFill="1" applyBorder="1" applyAlignment="1" applyProtection="1">
      <alignment horizontal="center" vertical="center" shrinkToFit="1"/>
      <protection hidden="1"/>
    </xf>
    <xf numFmtId="0" fontId="10" fillId="3" borderId="0" xfId="0" applyFont="1" applyFill="1" applyProtection="1">
      <protection hidden="1"/>
    </xf>
    <xf numFmtId="0" fontId="18" fillId="3" borderId="0" xfId="0" applyFont="1" applyFill="1" applyAlignment="1" applyProtection="1">
      <protection hidden="1"/>
    </xf>
    <xf numFmtId="0" fontId="11" fillId="3" borderId="0" xfId="0" applyFont="1" applyFill="1" applyProtection="1">
      <protection hidden="1"/>
    </xf>
    <xf numFmtId="0" fontId="11" fillId="10" borderId="0" xfId="0" applyFont="1" applyFill="1" applyAlignment="1" applyProtection="1">
      <alignment horizontal="left"/>
      <protection hidden="1"/>
    </xf>
    <xf numFmtId="0" fontId="18" fillId="3" borderId="0" xfId="0" applyFont="1" applyFill="1" applyAlignment="1"/>
    <xf numFmtId="0" fontId="11" fillId="0" borderId="0" xfId="0" applyFont="1" applyProtection="1">
      <protection hidden="1"/>
    </xf>
    <xf numFmtId="0" fontId="11" fillId="8" borderId="1" xfId="0" applyFont="1" applyFill="1" applyBorder="1" applyAlignment="1" applyProtection="1">
      <alignment horizontal="center" vertical="center" wrapText="1"/>
      <protection hidden="1"/>
    </xf>
    <xf numFmtId="0" fontId="19" fillId="8" borderId="1" xfId="0" applyFont="1" applyFill="1" applyBorder="1" applyAlignment="1" applyProtection="1">
      <alignment horizontal="center" vertical="center" wrapText="1"/>
      <protection hidden="1"/>
    </xf>
    <xf numFmtId="0" fontId="10" fillId="8" borderId="1" xfId="0" applyFont="1" applyFill="1" applyBorder="1" applyAlignment="1" applyProtection="1">
      <alignment horizontal="center" vertical="top" wrapText="1"/>
      <protection hidden="1"/>
    </xf>
    <xf numFmtId="0" fontId="10" fillId="9" borderId="1" xfId="0" applyFont="1" applyFill="1" applyBorder="1" applyAlignment="1" applyProtection="1">
      <alignment vertical="top" shrinkToFit="1"/>
    </xf>
    <xf numFmtId="0" fontId="10" fillId="9" borderId="1" xfId="0" applyFont="1" applyFill="1" applyBorder="1" applyProtection="1">
      <protection hidden="1"/>
    </xf>
    <xf numFmtId="4" fontId="11" fillId="10" borderId="1" xfId="0" applyNumberFormat="1" applyFont="1" applyFill="1" applyBorder="1" applyAlignment="1" applyProtection="1">
      <alignment horizontal="center" vertical="top" shrinkToFi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10" fillId="3" borderId="0" xfId="0" applyFont="1" applyFill="1" applyBorder="1" applyProtection="1"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11" fillId="3" borderId="0" xfId="0" applyFont="1" applyFill="1" applyBorder="1" applyAlignment="1" applyProtection="1">
      <alignment horizontal="center" vertical="top" wrapText="1"/>
      <protection hidden="1"/>
    </xf>
    <xf numFmtId="0" fontId="10" fillId="3" borderId="0" xfId="0" applyFont="1" applyFill="1" applyBorder="1" applyAlignment="1" applyProtection="1">
      <protection hidden="1"/>
    </xf>
    <xf numFmtId="4" fontId="11" fillId="3" borderId="0" xfId="0" applyNumberFormat="1" applyFont="1" applyFill="1" applyBorder="1" applyAlignment="1" applyProtection="1">
      <alignment horizontal="center" vertical="top" shrinkToFit="1"/>
      <protection hidden="1"/>
    </xf>
    <xf numFmtId="0" fontId="11" fillId="0" borderId="0" xfId="0" applyFont="1" applyBorder="1" applyAlignment="1" applyProtection="1">
      <alignment horizontal="left" vertical="top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 vertical="top" shrinkToFit="1"/>
      <protection hidden="1"/>
    </xf>
    <xf numFmtId="0" fontId="10" fillId="10" borderId="1" xfId="0" applyFont="1" applyFill="1" applyBorder="1" applyAlignment="1" applyProtection="1">
      <alignment horizontal="left" shrinkToFit="1"/>
      <protection hidden="1"/>
    </xf>
    <xf numFmtId="0" fontId="10" fillId="9" borderId="1" xfId="0" applyFont="1" applyFill="1" applyBorder="1" applyAlignment="1" applyProtection="1">
      <alignment vertical="top" wrapText="1"/>
    </xf>
    <xf numFmtId="0" fontId="10" fillId="9" borderId="1" xfId="0" applyFont="1" applyFill="1" applyBorder="1" applyProtection="1"/>
    <xf numFmtId="0" fontId="11" fillId="3" borderId="0" xfId="0" applyFont="1" applyFill="1" applyBorder="1" applyAlignment="1" applyProtection="1">
      <alignment horizontal="center" vertical="top" shrinkToFit="1"/>
      <protection hidden="1"/>
    </xf>
    <xf numFmtId="0" fontId="10" fillId="3" borderId="0" xfId="0" applyFont="1" applyFill="1" applyBorder="1" applyAlignment="1" applyProtection="1">
      <alignment shrinkToFit="1"/>
      <protection hidden="1"/>
    </xf>
    <xf numFmtId="0" fontId="10" fillId="9" borderId="1" xfId="0" applyFont="1" applyFill="1" applyBorder="1" applyAlignment="1" applyProtection="1">
      <alignment shrinkToFit="1"/>
    </xf>
    <xf numFmtId="2" fontId="11" fillId="0" borderId="0" xfId="0" applyNumberFormat="1" applyFont="1" applyProtection="1">
      <protection hidden="1"/>
    </xf>
    <xf numFmtId="0" fontId="10" fillId="9" borderId="1" xfId="0" applyFont="1" applyFill="1" applyBorder="1" applyAlignment="1" applyProtection="1">
      <alignment vertical="top" shrinkToFit="1"/>
      <protection hidden="1"/>
    </xf>
    <xf numFmtId="0" fontId="10" fillId="9" borderId="1" xfId="0" applyFont="1" applyFill="1" applyBorder="1" applyAlignment="1" applyProtection="1">
      <alignment shrinkToFit="1"/>
      <protection hidden="1"/>
    </xf>
    <xf numFmtId="187" fontId="2" fillId="9" borderId="1" xfId="1" applyNumberFormat="1" applyFont="1" applyFill="1" applyBorder="1" applyAlignment="1" applyProtection="1">
      <alignment shrinkToFit="1"/>
    </xf>
    <xf numFmtId="0" fontId="2" fillId="14" borderId="1" xfId="0" applyFont="1" applyFill="1" applyBorder="1" applyAlignment="1" applyProtection="1">
      <alignment horizontal="center" shrinkToFit="1"/>
    </xf>
    <xf numFmtId="187" fontId="3" fillId="10" borderId="1" xfId="0" applyNumberFormat="1" applyFont="1" applyFill="1" applyBorder="1" applyAlignment="1" applyProtection="1">
      <alignment horizontal="center" shrinkToFit="1"/>
      <protection hidden="1"/>
    </xf>
    <xf numFmtId="187" fontId="3" fillId="10" borderId="1" xfId="1" applyNumberFormat="1" applyFont="1" applyFill="1" applyBorder="1" applyAlignment="1" applyProtection="1">
      <alignment horizontal="center" shrinkToFit="1"/>
      <protection hidden="1"/>
    </xf>
    <xf numFmtId="4" fontId="3" fillId="10" borderId="1" xfId="0" applyNumberFormat="1" applyFont="1" applyFill="1" applyBorder="1" applyAlignment="1" applyProtection="1">
      <alignment horizontal="center" shrinkToFit="1"/>
      <protection hidden="1"/>
    </xf>
    <xf numFmtId="4" fontId="2" fillId="9" borderId="1" xfId="1" applyNumberFormat="1" applyFont="1" applyFill="1" applyBorder="1" applyAlignment="1" applyProtection="1">
      <alignment shrinkToFit="1"/>
    </xf>
    <xf numFmtId="0" fontId="18" fillId="0" borderId="0" xfId="0" applyFont="1" applyFill="1" applyBorder="1"/>
    <xf numFmtId="0" fontId="10" fillId="0" borderId="0" xfId="0" applyFont="1" applyFill="1" applyBorder="1"/>
    <xf numFmtId="0" fontId="21" fillId="17" borderId="1" xfId="2" applyFont="1" applyFill="1" applyBorder="1" applyAlignment="1">
      <alignment horizontal="center" vertical="center"/>
    </xf>
    <xf numFmtId="4" fontId="22" fillId="7" borderId="1" xfId="0" applyNumberFormat="1" applyFont="1" applyFill="1" applyBorder="1" applyAlignment="1" applyProtection="1">
      <alignment vertical="center" shrinkToFit="1"/>
      <protection hidden="1"/>
    </xf>
    <xf numFmtId="0" fontId="19" fillId="5" borderId="1" xfId="2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vertical="center" shrinkToFit="1"/>
    </xf>
    <xf numFmtId="0" fontId="23" fillId="16" borderId="1" xfId="2" applyFont="1" applyFill="1" applyBorder="1" applyAlignment="1">
      <alignment vertical="center" shrinkToFit="1"/>
    </xf>
    <xf numFmtId="43" fontId="23" fillId="16" borderId="1" xfId="1" applyNumberFormat="1" applyFont="1" applyFill="1" applyBorder="1" applyAlignment="1">
      <alignment vertical="center" shrinkToFit="1"/>
    </xf>
    <xf numFmtId="0" fontId="23" fillId="16" borderId="1" xfId="2" applyFont="1" applyFill="1" applyBorder="1" applyAlignment="1">
      <alignment horizontal="center" vertical="center" shrinkToFit="1"/>
    </xf>
    <xf numFmtId="0" fontId="24" fillId="6" borderId="1" xfId="2" applyFont="1" applyFill="1" applyBorder="1" applyAlignment="1" applyProtection="1">
      <alignment horizontal="center" vertical="center" shrinkToFit="1"/>
      <protection hidden="1"/>
    </xf>
    <xf numFmtId="0" fontId="18" fillId="18" borderId="0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5" fillId="14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10" borderId="1" xfId="0" applyFill="1" applyBorder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Protection="1">
      <protection hidden="1"/>
    </xf>
    <xf numFmtId="0" fontId="0" fillId="10" borderId="1" xfId="0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0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0" fillId="0" borderId="1" xfId="0" applyFont="1" applyBorder="1" applyAlignment="1" applyProtection="1">
      <alignment horizontal="center" vertical="center" shrinkToFit="1"/>
      <protection hidden="1"/>
    </xf>
    <xf numFmtId="0" fontId="11" fillId="14" borderId="1" xfId="0" applyFont="1" applyFill="1" applyBorder="1" applyAlignment="1" applyProtection="1">
      <alignment shrinkToFit="1"/>
      <protection hidden="1"/>
    </xf>
    <xf numFmtId="0" fontId="10" fillId="14" borderId="1" xfId="0" applyFont="1" applyFill="1" applyBorder="1" applyAlignment="1" applyProtection="1">
      <alignment horizontal="center" shrinkToFit="1"/>
      <protection hidden="1"/>
    </xf>
    <xf numFmtId="43" fontId="10" fillId="9" borderId="1" xfId="1" applyFont="1" applyFill="1" applyBorder="1" applyAlignment="1" applyProtection="1">
      <alignment shrinkToFit="1"/>
    </xf>
    <xf numFmtId="187" fontId="10" fillId="9" borderId="1" xfId="1" applyNumberFormat="1" applyFont="1" applyFill="1" applyBorder="1" applyAlignment="1" applyProtection="1">
      <alignment shrinkToFit="1"/>
    </xf>
    <xf numFmtId="43" fontId="10" fillId="9" borderId="1" xfId="1" applyFont="1" applyFill="1" applyBorder="1" applyAlignment="1" applyProtection="1">
      <alignment horizontal="center" vertical="center" shrinkToFit="1"/>
    </xf>
    <xf numFmtId="187" fontId="10" fillId="9" borderId="1" xfId="1" applyNumberFormat="1" applyFont="1" applyFill="1" applyBorder="1" applyAlignment="1" applyProtection="1">
      <alignment horizontal="center" vertical="center" shrinkToFit="1"/>
    </xf>
    <xf numFmtId="187" fontId="15" fillId="10" borderId="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2" fillId="2" borderId="1" xfId="0" applyFont="1" applyFill="1" applyBorder="1" applyAlignment="1" applyProtection="1">
      <alignment shrinkToFit="1"/>
      <protection hidden="1"/>
    </xf>
    <xf numFmtId="0" fontId="25" fillId="9" borderId="1" xfId="0" applyFont="1" applyFill="1" applyBorder="1" applyAlignment="1" applyProtection="1">
      <alignment horizontal="left" vertical="top" wrapText="1"/>
    </xf>
    <xf numFmtId="0" fontId="26" fillId="9" borderId="1" xfId="0" applyFont="1" applyFill="1" applyBorder="1" applyAlignment="1" applyProtection="1">
      <alignment horizontal="left" vertical="top" wrapText="1" shrinkToFit="1"/>
    </xf>
    <xf numFmtId="0" fontId="27" fillId="9" borderId="1" xfId="0" applyFont="1" applyFill="1" applyBorder="1" applyAlignment="1" applyProtection="1">
      <alignment horizontal="left" vertical="top" wrapText="1" shrinkToFit="1"/>
    </xf>
    <xf numFmtId="0" fontId="27" fillId="9" borderId="1" xfId="0" applyFont="1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left" vertical="top" wrapText="1" shrinkToFit="1"/>
      <protection hidden="1"/>
    </xf>
    <xf numFmtId="0" fontId="0" fillId="3" borderId="1" xfId="0" applyFill="1" applyBorder="1" applyAlignment="1" applyProtection="1">
      <alignment shrinkToFit="1"/>
    </xf>
    <xf numFmtId="0" fontId="0" fillId="3" borderId="1" xfId="0" applyFill="1" applyBorder="1" applyProtection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0" fillId="10" borderId="1" xfId="0" applyFont="1" applyFill="1" applyBorder="1" applyAlignment="1" applyProtection="1">
      <alignment shrinkToFit="1"/>
      <protection hidden="1"/>
    </xf>
    <xf numFmtId="0" fontId="13" fillId="8" borderId="1" xfId="0" applyFont="1" applyFill="1" applyBorder="1" applyAlignment="1" applyProtection="1">
      <alignment horizontal="center" vertical="center"/>
      <protection hidden="1"/>
    </xf>
    <xf numFmtId="0" fontId="10" fillId="0" borderId="0" xfId="0" applyFont="1"/>
    <xf numFmtId="0" fontId="21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30" fillId="2" borderId="1" xfId="0" applyFont="1" applyFill="1" applyBorder="1" applyAlignment="1" applyProtection="1">
      <alignment horizontal="center" vertical="center" wrapText="1" shrinkToFit="1"/>
      <protection hidden="1"/>
    </xf>
    <xf numFmtId="0" fontId="31" fillId="2" borderId="1" xfId="0" applyFont="1" applyFill="1" applyBorder="1" applyAlignment="1" applyProtection="1">
      <alignment horizontal="center" vertical="center" wrapText="1" shrinkToFit="1"/>
      <protection hidden="1"/>
    </xf>
    <xf numFmtId="0" fontId="32" fillId="2" borderId="1" xfId="0" applyFont="1" applyFill="1" applyBorder="1" applyAlignment="1" applyProtection="1">
      <alignment horizontal="center" shrinkToFit="1"/>
      <protection hidden="1"/>
    </xf>
    <xf numFmtId="0" fontId="10" fillId="11" borderId="1" xfId="0" applyFont="1" applyFill="1" applyBorder="1" applyAlignment="1" applyProtection="1">
      <alignment horizontal="left" shrinkToFit="1"/>
    </xf>
    <xf numFmtId="1" fontId="10" fillId="11" borderId="1" xfId="0" applyNumberFormat="1" applyFont="1" applyFill="1" applyBorder="1" applyAlignment="1" applyProtection="1">
      <alignment horizontal="center" vertical="center" shrinkToFit="1"/>
    </xf>
    <xf numFmtId="0" fontId="10" fillId="11" borderId="1" xfId="0" applyFont="1" applyFill="1" applyBorder="1" applyAlignment="1" applyProtection="1">
      <alignment horizontal="center" shrinkToFit="1"/>
    </xf>
    <xf numFmtId="3" fontId="10" fillId="11" borderId="1" xfId="0" applyNumberFormat="1" applyFont="1" applyFill="1" applyBorder="1" applyAlignment="1" applyProtection="1">
      <alignment horizontal="center" vertical="center" shrinkToFit="1"/>
    </xf>
    <xf numFmtId="188" fontId="10" fillId="11" borderId="1" xfId="1" applyNumberFormat="1" applyFont="1" applyFill="1" applyBorder="1" applyAlignment="1" applyProtection="1">
      <alignment horizontal="center" vertical="center" shrinkToFit="1"/>
    </xf>
    <xf numFmtId="2" fontId="10" fillId="11" borderId="1" xfId="0" applyNumberFormat="1" applyFont="1" applyFill="1" applyBorder="1" applyAlignment="1" applyProtection="1">
      <alignment horizontal="center" shrinkToFit="1"/>
    </xf>
    <xf numFmtId="0" fontId="10" fillId="12" borderId="1" xfId="0" applyFont="1" applyFill="1" applyBorder="1" applyAlignment="1" applyProtection="1">
      <alignment horizontal="left" vertical="center" shrinkToFit="1"/>
    </xf>
    <xf numFmtId="0" fontId="32" fillId="2" borderId="1" xfId="0" applyFont="1" applyFill="1" applyBorder="1" applyAlignment="1" applyProtection="1">
      <alignment horizontal="center" vertical="center" shrinkToFit="1"/>
      <protection hidden="1"/>
    </xf>
    <xf numFmtId="0" fontId="32" fillId="11" borderId="1" xfId="0" applyFont="1" applyFill="1" applyBorder="1" applyAlignment="1" applyProtection="1">
      <alignment horizontal="left" vertical="center" shrinkToFit="1"/>
    </xf>
    <xf numFmtId="1" fontId="32" fillId="11" borderId="1" xfId="1" applyNumberFormat="1" applyFont="1" applyFill="1" applyBorder="1" applyAlignment="1" applyProtection="1">
      <alignment horizontal="center" vertical="center" shrinkToFit="1"/>
    </xf>
    <xf numFmtId="0" fontId="32" fillId="11" borderId="1" xfId="0" applyFont="1" applyFill="1" applyBorder="1" applyAlignment="1" applyProtection="1">
      <alignment horizontal="center" vertical="center" shrinkToFit="1"/>
    </xf>
    <xf numFmtId="3" fontId="32" fillId="11" borderId="1" xfId="0" applyNumberFormat="1" applyFont="1" applyFill="1" applyBorder="1" applyAlignment="1" applyProtection="1">
      <alignment horizontal="center" vertical="center" shrinkToFit="1"/>
    </xf>
    <xf numFmtId="188" fontId="32" fillId="11" borderId="1" xfId="0" applyNumberFormat="1" applyFont="1" applyFill="1" applyBorder="1" applyAlignment="1" applyProtection="1">
      <alignment horizontal="center" vertical="center" shrinkToFit="1"/>
    </xf>
    <xf numFmtId="2" fontId="32" fillId="11" borderId="1" xfId="0" applyNumberFormat="1" applyFont="1" applyFill="1" applyBorder="1" applyAlignment="1" applyProtection="1">
      <alignment horizontal="center" vertical="center" shrinkToFit="1"/>
    </xf>
    <xf numFmtId="1" fontId="32" fillId="11" borderId="1" xfId="0" applyNumberFormat="1" applyFont="1" applyFill="1" applyBorder="1" applyAlignment="1" applyProtection="1">
      <alignment horizontal="center" vertical="center" shrinkToFit="1"/>
    </xf>
    <xf numFmtId="0" fontId="32" fillId="11" borderId="1" xfId="0" applyFont="1" applyFill="1" applyBorder="1" applyAlignment="1" applyProtection="1">
      <alignment horizontal="center" shrinkToFit="1"/>
    </xf>
    <xf numFmtId="43" fontId="11" fillId="10" borderId="1" xfId="1" applyFont="1" applyFill="1" applyBorder="1" applyAlignment="1" applyProtection="1">
      <alignment horizontal="center" shrinkToFit="1"/>
      <protection hidden="1"/>
    </xf>
    <xf numFmtId="0" fontId="17" fillId="3" borderId="0" xfId="0" applyFont="1" applyFill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1" fillId="8" borderId="2" xfId="0" applyFont="1" applyFill="1" applyBorder="1" applyAlignment="1" applyProtection="1">
      <alignment horizontal="center" vertical="top" wrapText="1"/>
      <protection hidden="1"/>
    </xf>
    <xf numFmtId="0" fontId="10" fillId="8" borderId="4" xfId="0" applyFont="1" applyFill="1" applyBorder="1" applyAlignment="1" applyProtection="1">
      <protection hidden="1"/>
    </xf>
    <xf numFmtId="0" fontId="11" fillId="8" borderId="1" xfId="0" applyFont="1" applyFill="1" applyBorder="1" applyAlignment="1" applyProtection="1">
      <alignment horizontal="center" vertical="top" wrapText="1"/>
      <protection hidden="1"/>
    </xf>
    <xf numFmtId="0" fontId="10" fillId="8" borderId="1" xfId="0" applyFont="1" applyFill="1" applyBorder="1" applyAlignment="1" applyProtection="1">
      <protection hidden="1"/>
    </xf>
    <xf numFmtId="0" fontId="10" fillId="10" borderId="5" xfId="0" applyFont="1" applyFill="1" applyBorder="1" applyAlignment="1" applyProtection="1">
      <protection hidden="1"/>
    </xf>
    <xf numFmtId="0" fontId="11" fillId="8" borderId="2" xfId="0" applyFont="1" applyFill="1" applyBorder="1" applyAlignment="1" applyProtection="1">
      <alignment horizontal="center" vertical="top" shrinkToFit="1"/>
      <protection hidden="1"/>
    </xf>
    <xf numFmtId="0" fontId="10" fillId="8" borderId="4" xfId="0" applyFont="1" applyFill="1" applyBorder="1" applyAlignment="1" applyProtection="1">
      <alignment shrinkToFit="1"/>
      <protection hidden="1"/>
    </xf>
    <xf numFmtId="0" fontId="11" fillId="3" borderId="0" xfId="0" applyFont="1" applyFill="1" applyBorder="1" applyAlignment="1" applyProtection="1">
      <alignment shrinkToFit="1"/>
      <protection hidden="1"/>
    </xf>
    <xf numFmtId="0" fontId="11" fillId="0" borderId="0" xfId="0" applyFont="1" applyBorder="1" applyAlignment="1" applyProtection="1"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top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hidden="1"/>
    </xf>
    <xf numFmtId="0" fontId="18" fillId="10" borderId="0" xfId="0" applyFont="1" applyFill="1" applyAlignment="1" applyProtection="1">
      <alignment horizontal="left" vertical="center"/>
      <protection hidden="1"/>
    </xf>
    <xf numFmtId="0" fontId="18" fillId="9" borderId="0" xfId="0" applyFont="1" applyFill="1" applyAlignment="1" applyProtection="1">
      <alignment horizontal="left" vertical="center"/>
      <protection hidden="1"/>
    </xf>
    <xf numFmtId="0" fontId="18" fillId="14" borderId="0" xfId="0" applyFont="1" applyFill="1" applyAlignment="1" applyProtection="1">
      <alignment horizontal="left" vertical="center"/>
      <protection hidden="1"/>
    </xf>
    <xf numFmtId="0" fontId="10" fillId="2" borderId="1" xfId="0" applyFont="1" applyFill="1" applyBorder="1" applyAlignment="1" applyProtection="1">
      <alignment horizontal="center" vertical="center" shrinkToFit="1"/>
      <protection hidden="1"/>
    </xf>
    <xf numFmtId="0" fontId="10" fillId="2" borderId="1" xfId="0" applyFont="1" applyFill="1" applyBorder="1" applyAlignment="1">
      <alignment horizontal="center" vertical="center" shrinkToFit="1"/>
    </xf>
    <xf numFmtId="0" fontId="2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shrinkToFit="1"/>
      <protection hidden="1"/>
    </xf>
    <xf numFmtId="0" fontId="10" fillId="2" borderId="1" xfId="0" applyFont="1" applyFill="1" applyBorder="1" applyAlignment="1">
      <alignment horizontal="center" shrinkToFit="1"/>
    </xf>
    <xf numFmtId="0" fontId="10" fillId="2" borderId="1" xfId="0" applyFont="1" applyFill="1" applyBorder="1" applyAlignment="1" applyProtection="1">
      <alignment shrinkToFit="1"/>
      <protection hidden="1"/>
    </xf>
    <xf numFmtId="0" fontId="10" fillId="2" borderId="1" xfId="0" applyFont="1" applyFill="1" applyBorder="1" applyAlignment="1">
      <alignment shrinkToFit="1"/>
    </xf>
    <xf numFmtId="0" fontId="2" fillId="3" borderId="1" xfId="0" applyFont="1" applyFill="1" applyBorder="1" applyAlignment="1" applyProtection="1">
      <protection hidden="1"/>
    </xf>
    <xf numFmtId="0" fontId="3" fillId="9" borderId="0" xfId="0" applyFont="1" applyFill="1" applyAlignment="1" applyProtection="1"/>
    <xf numFmtId="0" fontId="0" fillId="9" borderId="0" xfId="0" applyFill="1" applyAlignment="1" applyProtection="1"/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protection hidden="1"/>
    </xf>
    <xf numFmtId="0" fontId="2" fillId="3" borderId="2" xfId="0" applyFont="1" applyFill="1" applyBorder="1" applyAlignment="1" applyProtection="1">
      <alignment shrinkToFit="1"/>
      <protection hidden="1"/>
    </xf>
    <xf numFmtId="0" fontId="2" fillId="3" borderId="3" xfId="0" applyFont="1" applyFill="1" applyBorder="1" applyAlignment="1" applyProtection="1">
      <alignment shrinkToFit="1"/>
      <protection hidden="1"/>
    </xf>
    <xf numFmtId="0" fontId="2" fillId="3" borderId="4" xfId="0" applyFont="1" applyFill="1" applyBorder="1" applyAlignment="1" applyProtection="1">
      <alignment shrinkToFit="1"/>
      <protection hidden="1"/>
    </xf>
    <xf numFmtId="0" fontId="2" fillId="3" borderId="2" xfId="0" applyFont="1" applyFill="1" applyBorder="1" applyAlignment="1" applyProtection="1">
      <protection hidden="1"/>
    </xf>
    <xf numFmtId="0" fontId="2" fillId="3" borderId="3" xfId="0" applyFont="1" applyFill="1" applyBorder="1" applyAlignment="1" applyProtection="1">
      <protection hidden="1"/>
    </xf>
    <xf numFmtId="0" fontId="2" fillId="3" borderId="4" xfId="0" applyFont="1" applyFill="1" applyBorder="1" applyAlignment="1" applyProtection="1">
      <protection hidden="1"/>
    </xf>
    <xf numFmtId="0" fontId="17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center" vertical="center" shrinkToFit="1"/>
    </xf>
    <xf numFmtId="0" fontId="15" fillId="0" borderId="5" xfId="0" applyFont="1" applyFill="1" applyBorder="1" applyAlignment="1" applyProtection="1">
      <alignment horizontal="left" vertical="center"/>
      <protection hidden="1"/>
    </xf>
    <xf numFmtId="0" fontId="10" fillId="0" borderId="5" xfId="0" applyFont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5" fillId="14" borderId="0" xfId="0" applyFont="1" applyFill="1" applyAlignment="1" applyProtection="1">
      <alignment horizontal="center" vertical="center"/>
      <protection hidden="1"/>
    </xf>
    <xf numFmtId="0" fontId="15" fillId="14" borderId="8" xfId="0" applyFont="1" applyFill="1" applyBorder="1" applyAlignment="1" applyProtection="1">
      <alignment horizontal="center" vertical="center"/>
      <protection hidden="1"/>
    </xf>
    <xf numFmtId="0" fontId="12" fillId="14" borderId="0" xfId="0" applyFont="1" applyFill="1" applyAlignment="1" applyProtection="1">
      <alignment horizontal="left" vertical="center"/>
      <protection hidden="1"/>
    </xf>
    <xf numFmtId="187" fontId="15" fillId="10" borderId="1" xfId="1" applyNumberFormat="1" applyFont="1" applyFill="1" applyBorder="1" applyAlignment="1" applyProtection="1">
      <alignment horizontal="center" vertical="center" shrinkToFit="1"/>
      <protection hidden="1"/>
    </xf>
    <xf numFmtId="187" fontId="16" fillId="10" borderId="1" xfId="0" applyNumberFormat="1" applyFont="1" applyFill="1" applyBorder="1" applyAlignment="1" applyProtection="1">
      <alignment horizontal="center" vertical="center" shrinkToFit="1"/>
      <protection hidden="1"/>
    </xf>
    <xf numFmtId="0" fontId="16" fillId="10" borderId="1" xfId="0" applyFont="1" applyFill="1" applyBorder="1" applyAlignment="1" applyProtection="1">
      <alignment horizontal="center" vertical="center" shrinkToFit="1"/>
      <protection hidden="1"/>
    </xf>
    <xf numFmtId="0" fontId="12" fillId="15" borderId="1" xfId="0" applyFont="1" applyFill="1" applyBorder="1" applyAlignment="1" applyProtection="1">
      <alignment horizontal="center" vertical="center" wrapText="1"/>
      <protection hidden="1"/>
    </xf>
    <xf numFmtId="0" fontId="13" fillId="15" borderId="1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wrapText="1"/>
      <protection hidden="1"/>
    </xf>
    <xf numFmtId="0" fontId="13" fillId="15" borderId="2" xfId="0" applyFont="1" applyFill="1" applyBorder="1" applyAlignment="1" applyProtection="1">
      <alignment horizontal="center" wrapText="1"/>
      <protection hidden="1"/>
    </xf>
    <xf numFmtId="0" fontId="13" fillId="15" borderId="3" xfId="0" applyFont="1" applyFill="1" applyBorder="1" applyAlignment="1" applyProtection="1">
      <alignment horizontal="center" wrapText="1"/>
      <protection hidden="1"/>
    </xf>
    <xf numFmtId="0" fontId="13" fillId="15" borderId="4" xfId="0" applyFont="1" applyFill="1" applyBorder="1" applyAlignment="1" applyProtection="1">
      <alignment horizontal="center" wrapText="1"/>
      <protection hidden="1"/>
    </xf>
    <xf numFmtId="0" fontId="11" fillId="15" borderId="6" xfId="0" applyFont="1" applyFill="1" applyBorder="1" applyAlignment="1" applyProtection="1">
      <alignment horizontal="center" vertical="center" wrapText="1"/>
      <protection hidden="1"/>
    </xf>
    <xf numFmtId="0" fontId="11" fillId="15" borderId="7" xfId="0" applyFont="1" applyFill="1" applyBorder="1" applyAlignment="1" applyProtection="1">
      <alignment horizontal="center" vertical="center" wrapText="1"/>
      <protection hidden="1"/>
    </xf>
    <xf numFmtId="0" fontId="12" fillId="13" borderId="6" xfId="0" applyFont="1" applyFill="1" applyBorder="1" applyAlignment="1" applyProtection="1">
      <alignment horizontal="center" vertical="center" wrapText="1"/>
      <protection hidden="1"/>
    </xf>
    <xf numFmtId="0" fontId="12" fillId="13" borderId="7" xfId="0" applyFont="1" applyFill="1" applyBorder="1" applyAlignment="1" applyProtection="1">
      <alignment horizontal="center" vertical="center" wrapText="1"/>
      <protection hidden="1"/>
    </xf>
    <xf numFmtId="0" fontId="11" fillId="13" borderId="6" xfId="0" applyFont="1" applyFill="1" applyBorder="1" applyAlignment="1" applyProtection="1">
      <alignment horizontal="center" vertical="center" wrapText="1"/>
      <protection hidden="1"/>
    </xf>
    <xf numFmtId="0" fontId="11" fillId="13" borderId="7" xfId="0" applyFont="1" applyFill="1" applyBorder="1" applyAlignment="1" applyProtection="1">
      <alignment horizontal="center" vertical="center" wrapText="1"/>
      <protection hidden="1"/>
    </xf>
    <xf numFmtId="0" fontId="14" fillId="14" borderId="0" xfId="0" applyFont="1" applyFill="1" applyAlignment="1" applyProtection="1">
      <alignment horizontal="left" vertical="center"/>
      <protection hidden="1"/>
    </xf>
    <xf numFmtId="0" fontId="13" fillId="13" borderId="2" xfId="0" applyFont="1" applyFill="1" applyBorder="1" applyAlignment="1" applyProtection="1">
      <alignment horizontal="center" vertical="center" wrapText="1"/>
      <protection hidden="1"/>
    </xf>
    <xf numFmtId="0" fontId="13" fillId="13" borderId="4" xfId="0" applyFont="1" applyFill="1" applyBorder="1" applyAlignment="1" applyProtection="1">
      <alignment horizontal="center" vertical="center" wrapText="1"/>
      <protection hidden="1"/>
    </xf>
    <xf numFmtId="0" fontId="10" fillId="14" borderId="2" xfId="0" applyFont="1" applyFill="1" applyBorder="1" applyAlignment="1" applyProtection="1">
      <alignment horizontal="left" shrinkToFit="1"/>
      <protection hidden="1"/>
    </xf>
    <xf numFmtId="0" fontId="10" fillId="14" borderId="4" xfId="0" applyFont="1" applyFill="1" applyBorder="1" applyAlignment="1" applyProtection="1">
      <alignment horizontal="left" shrinkToFit="1"/>
      <protection hidden="1"/>
    </xf>
    <xf numFmtId="0" fontId="0" fillId="3" borderId="0" xfId="0" applyFill="1" applyBorder="1" applyAlignment="1" applyProtection="1">
      <alignment horizontal="left" vertical="center" shrinkToFit="1"/>
      <protection hidden="1"/>
    </xf>
    <xf numFmtId="0" fontId="33" fillId="9" borderId="1" xfId="0" applyFont="1" applyFill="1" applyBorder="1" applyAlignment="1" applyProtection="1">
      <alignment horizontal="left" vertical="top" wrapText="1"/>
    </xf>
  </cellXfs>
  <cellStyles count="3">
    <cellStyle name="Comma" xfId="1" builtinId="3"/>
    <cellStyle name="Normal" xfId="0" builtinId="0"/>
    <cellStyle name="ปกติ_Sheet1" xfId="2"/>
  </cellStyles>
  <dxfs count="0"/>
  <tableStyles count="0" defaultTableStyle="TableStyleMedium9" defaultPivotStyle="PivotStyleLight16"/>
  <colors>
    <mruColors>
      <color rgb="FFFFCCFF"/>
      <color rgb="FFFFFFCC"/>
      <color rgb="FFFFFF99"/>
      <color rgb="FF000099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3"/>
  <sheetViews>
    <sheetView zoomScale="80" zoomScaleNormal="80" workbookViewId="0">
      <selection activeCell="J157" sqref="J157"/>
    </sheetView>
  </sheetViews>
  <sheetFormatPr defaultColWidth="9.140625" defaultRowHeight="21" x14ac:dyDescent="0.35"/>
  <cols>
    <col min="1" max="1" width="6.28515625" style="25" customWidth="1"/>
    <col min="2" max="2" width="32.7109375" style="25" customWidth="1"/>
    <col min="3" max="3" width="17" style="25" customWidth="1"/>
    <col min="4" max="4" width="15.140625" style="25" customWidth="1"/>
    <col min="5" max="5" width="13.7109375" style="25" customWidth="1"/>
    <col min="6" max="6" width="17.140625" style="25" customWidth="1"/>
    <col min="7" max="7" width="14.85546875" style="25" customWidth="1"/>
    <col min="8" max="8" width="13.5703125" style="25" customWidth="1"/>
    <col min="9" max="9" width="10.85546875" style="25" customWidth="1"/>
    <col min="10" max="10" width="15.85546875" style="25" customWidth="1"/>
    <col min="11" max="11" width="11.42578125" style="25" customWidth="1"/>
    <col min="12" max="12" width="9.7109375" style="25" customWidth="1"/>
    <col min="13" max="14" width="8.28515625" style="25" customWidth="1"/>
    <col min="15" max="16" width="8.5703125" style="25" customWidth="1"/>
    <col min="17" max="16384" width="9.140625" style="25"/>
  </cols>
  <sheetData>
    <row r="1" spans="1:10" ht="30.75" x14ac:dyDescent="0.45">
      <c r="A1" s="142" t="s">
        <v>65</v>
      </c>
      <c r="B1" s="143"/>
      <c r="C1" s="143"/>
      <c r="D1" s="143"/>
      <c r="E1" s="143"/>
      <c r="F1" s="143"/>
    </row>
    <row r="2" spans="1:10" x14ac:dyDescent="0.35">
      <c r="H2" s="164" t="s">
        <v>80</v>
      </c>
      <c r="I2" s="164"/>
    </row>
    <row r="3" spans="1:10" x14ac:dyDescent="0.35">
      <c r="A3" s="152" t="s">
        <v>75</v>
      </c>
      <c r="B3" s="152"/>
      <c r="C3" s="151" t="str">
        <f>Menu!D3</f>
        <v>มหาวิทยาลัยราชภัฏสุรินทร์</v>
      </c>
      <c r="D3" s="151"/>
      <c r="E3" s="151"/>
      <c r="F3" s="151"/>
      <c r="H3" s="163" t="s">
        <v>81</v>
      </c>
      <c r="I3" s="163"/>
      <c r="J3" s="26"/>
    </row>
    <row r="4" spans="1:10" x14ac:dyDescent="0.35">
      <c r="B4" s="27" t="s">
        <v>278</v>
      </c>
      <c r="C4" s="28">
        <f>Menu!I3</f>
        <v>2560</v>
      </c>
      <c r="H4" s="165" t="s">
        <v>279</v>
      </c>
      <c r="I4" s="165"/>
      <c r="J4" s="29"/>
    </row>
    <row r="5" spans="1:10" x14ac:dyDescent="0.35">
      <c r="A5" s="30" t="s">
        <v>76</v>
      </c>
    </row>
    <row r="6" spans="1:10" ht="48.75" customHeight="1" x14ac:dyDescent="0.35">
      <c r="A6" s="31" t="s">
        <v>2</v>
      </c>
      <c r="B6" s="115" t="s">
        <v>116</v>
      </c>
      <c r="C6" s="31" t="s">
        <v>270</v>
      </c>
      <c r="D6" s="31" t="s">
        <v>73</v>
      </c>
      <c r="E6" s="31" t="s">
        <v>66</v>
      </c>
      <c r="F6" s="31" t="s">
        <v>117</v>
      </c>
      <c r="G6" s="32" t="s">
        <v>118</v>
      </c>
    </row>
    <row r="7" spans="1:10" x14ac:dyDescent="0.35">
      <c r="A7" s="33">
        <v>1</v>
      </c>
      <c r="B7" s="114" t="str">
        <f>Menu!C7</f>
        <v>คณะเกษตรและอุตสาหกรรมเกษตร</v>
      </c>
      <c r="C7" s="34"/>
      <c r="D7" s="34"/>
      <c r="E7" s="34"/>
      <c r="F7" s="34"/>
      <c r="G7" s="35"/>
    </row>
    <row r="8" spans="1:10" ht="24" customHeight="1" x14ac:dyDescent="0.35">
      <c r="A8" s="33">
        <v>2</v>
      </c>
      <c r="B8" s="114" t="str">
        <f>Menu!C8</f>
        <v>คณะครุศาสตร์</v>
      </c>
      <c r="C8" s="34"/>
      <c r="D8" s="34"/>
      <c r="E8" s="34"/>
      <c r="F8" s="34"/>
      <c r="G8" s="35"/>
    </row>
    <row r="9" spans="1:10" ht="24" customHeight="1" x14ac:dyDescent="0.35">
      <c r="A9" s="33">
        <v>3</v>
      </c>
      <c r="B9" s="114" t="str">
        <f>Menu!C9</f>
        <v>คณะเทคโนโลยีอุตสาหกรรม</v>
      </c>
      <c r="C9" s="34"/>
      <c r="D9" s="34"/>
      <c r="E9" s="34"/>
      <c r="F9" s="34"/>
      <c r="G9" s="35"/>
    </row>
    <row r="10" spans="1:10" ht="24" customHeight="1" x14ac:dyDescent="0.35">
      <c r="A10" s="33">
        <v>4</v>
      </c>
      <c r="B10" s="114" t="str">
        <f>Menu!C10</f>
        <v>คณะมนุษยศาสตร์และสังคมศาสตร์</v>
      </c>
      <c r="C10" s="34"/>
      <c r="D10" s="34"/>
      <c r="E10" s="34"/>
      <c r="F10" s="34"/>
      <c r="G10" s="35"/>
    </row>
    <row r="11" spans="1:10" ht="24" customHeight="1" x14ac:dyDescent="0.35">
      <c r="A11" s="33">
        <v>5</v>
      </c>
      <c r="B11" s="114" t="str">
        <f>Menu!C11</f>
        <v>คณะวิทยาการจัดการ</v>
      </c>
      <c r="C11" s="34"/>
      <c r="D11" s="34"/>
      <c r="E11" s="34"/>
      <c r="F11" s="34"/>
      <c r="G11" s="35"/>
    </row>
    <row r="12" spans="1:10" ht="24" customHeight="1" x14ac:dyDescent="0.35">
      <c r="A12" s="33">
        <v>6</v>
      </c>
      <c r="B12" s="114" t="str">
        <f>Menu!C12</f>
        <v>คณะวิทยาศาสตร์และเทคโนโลยี</v>
      </c>
      <c r="C12" s="34"/>
      <c r="D12" s="34"/>
      <c r="E12" s="34"/>
      <c r="F12" s="34"/>
      <c r="G12" s="35"/>
    </row>
    <row r="13" spans="1:10" ht="24" customHeight="1" x14ac:dyDescent="0.35">
      <c r="A13" s="33">
        <v>7</v>
      </c>
      <c r="B13" s="114" t="str">
        <f>Menu!C13</f>
        <v xml:space="preserve"> </v>
      </c>
      <c r="C13" s="34"/>
      <c r="D13" s="34"/>
      <c r="E13" s="34"/>
      <c r="F13" s="34"/>
      <c r="G13" s="35"/>
    </row>
    <row r="14" spans="1:10" ht="24" customHeight="1" x14ac:dyDescent="0.35">
      <c r="A14" s="33">
        <v>8</v>
      </c>
      <c r="B14" s="114" t="str">
        <f>Menu!C14</f>
        <v xml:space="preserve"> </v>
      </c>
      <c r="C14" s="34"/>
      <c r="D14" s="34"/>
      <c r="E14" s="34"/>
      <c r="F14" s="34"/>
      <c r="G14" s="35"/>
    </row>
    <row r="15" spans="1:10" ht="24" customHeight="1" x14ac:dyDescent="0.35">
      <c r="A15" s="33">
        <v>9</v>
      </c>
      <c r="B15" s="114" t="str">
        <f>Menu!C15</f>
        <v xml:space="preserve"> </v>
      </c>
      <c r="C15" s="34"/>
      <c r="D15" s="34"/>
      <c r="E15" s="34"/>
      <c r="F15" s="34"/>
      <c r="G15" s="35"/>
    </row>
    <row r="16" spans="1:10" ht="24" customHeight="1" x14ac:dyDescent="0.35">
      <c r="A16" s="33">
        <v>10</v>
      </c>
      <c r="B16" s="114" t="str">
        <f>Menu!C16</f>
        <v xml:space="preserve"> </v>
      </c>
      <c r="C16" s="34"/>
      <c r="D16" s="34"/>
      <c r="E16" s="34"/>
      <c r="F16" s="34"/>
      <c r="G16" s="35"/>
    </row>
    <row r="17" spans="1:10" ht="24" customHeight="1" x14ac:dyDescent="0.35">
      <c r="A17" s="33">
        <v>11</v>
      </c>
      <c r="B17" s="114" t="str">
        <f>Menu!C17</f>
        <v xml:space="preserve"> </v>
      </c>
      <c r="C17" s="34"/>
      <c r="D17" s="34"/>
      <c r="E17" s="34"/>
      <c r="F17" s="34"/>
      <c r="G17" s="35"/>
    </row>
    <row r="18" spans="1:10" ht="24" customHeight="1" x14ac:dyDescent="0.35">
      <c r="A18" s="33">
        <v>12</v>
      </c>
      <c r="B18" s="114" t="str">
        <f>Menu!C18</f>
        <v xml:space="preserve"> </v>
      </c>
      <c r="C18" s="34"/>
      <c r="D18" s="34"/>
      <c r="E18" s="34"/>
      <c r="F18" s="34"/>
      <c r="G18" s="35"/>
    </row>
    <row r="19" spans="1:10" ht="24" customHeight="1" x14ac:dyDescent="0.35">
      <c r="A19" s="33">
        <v>13</v>
      </c>
      <c r="B19" s="114" t="str">
        <f>Menu!C19</f>
        <v xml:space="preserve"> </v>
      </c>
      <c r="C19" s="34"/>
      <c r="D19" s="34"/>
      <c r="E19" s="34"/>
      <c r="F19" s="34"/>
      <c r="G19" s="35"/>
    </row>
    <row r="20" spans="1:10" ht="24" customHeight="1" x14ac:dyDescent="0.35">
      <c r="A20" s="33">
        <v>14</v>
      </c>
      <c r="B20" s="114" t="str">
        <f>Menu!C20</f>
        <v xml:space="preserve"> </v>
      </c>
      <c r="C20" s="34"/>
      <c r="D20" s="34"/>
      <c r="E20" s="34"/>
      <c r="F20" s="34"/>
      <c r="G20" s="35"/>
    </row>
    <row r="21" spans="1:10" ht="24" customHeight="1" x14ac:dyDescent="0.35">
      <c r="A21" s="33">
        <v>15</v>
      </c>
      <c r="B21" s="114" t="str">
        <f>Menu!C21</f>
        <v xml:space="preserve"> </v>
      </c>
      <c r="C21" s="34"/>
      <c r="D21" s="34"/>
      <c r="E21" s="34"/>
      <c r="F21" s="34"/>
      <c r="G21" s="35"/>
    </row>
    <row r="22" spans="1:10" ht="26.25" customHeight="1" x14ac:dyDescent="0.35">
      <c r="A22" s="144" t="s">
        <v>13</v>
      </c>
      <c r="B22" s="145"/>
      <c r="C22" s="36">
        <f>SUM(C7:C21)</f>
        <v>0</v>
      </c>
      <c r="D22" s="36">
        <f>SUM(D7:D21)</f>
        <v>0</v>
      </c>
      <c r="E22" s="36">
        <f>SUM(E7:E21)</f>
        <v>0</v>
      </c>
      <c r="F22" s="36">
        <f>SUM(F7:F21)</f>
        <v>0</v>
      </c>
      <c r="G22" s="36">
        <f>SUM(G7:G21)</f>
        <v>0</v>
      </c>
    </row>
    <row r="23" spans="1:10" ht="26.25" customHeight="1" x14ac:dyDescent="0.35">
      <c r="A23" s="37"/>
      <c r="B23" s="38"/>
      <c r="C23" s="39"/>
      <c r="D23" s="39"/>
      <c r="E23" s="39"/>
      <c r="F23" s="39"/>
    </row>
    <row r="24" spans="1:10" ht="26.25" customHeight="1" x14ac:dyDescent="0.35">
      <c r="A24" s="30" t="s">
        <v>77</v>
      </c>
      <c r="B24" s="38"/>
      <c r="C24" s="39"/>
      <c r="D24" s="39"/>
      <c r="E24" s="39"/>
      <c r="F24" s="39"/>
    </row>
    <row r="25" spans="1:10" ht="26.25" customHeight="1" x14ac:dyDescent="0.35">
      <c r="A25" s="160" t="s">
        <v>67</v>
      </c>
      <c r="B25" s="160"/>
      <c r="C25" s="161" t="s">
        <v>270</v>
      </c>
      <c r="D25" s="155" t="s">
        <v>271</v>
      </c>
      <c r="E25" s="159" t="s">
        <v>272</v>
      </c>
      <c r="F25" s="159"/>
      <c r="G25" s="159"/>
      <c r="H25" s="159"/>
      <c r="I25" s="161" t="s">
        <v>165</v>
      </c>
      <c r="J25" s="161" t="s">
        <v>161</v>
      </c>
    </row>
    <row r="26" spans="1:10" ht="41.25" customHeight="1" x14ac:dyDescent="0.35">
      <c r="A26" s="160"/>
      <c r="B26" s="160"/>
      <c r="C26" s="161"/>
      <c r="D26" s="162"/>
      <c r="E26" s="113" t="s">
        <v>1</v>
      </c>
      <c r="F26" s="113" t="s">
        <v>14</v>
      </c>
      <c r="G26" s="113" t="s">
        <v>119</v>
      </c>
      <c r="H26" s="113" t="s">
        <v>162</v>
      </c>
      <c r="I26" s="161"/>
      <c r="J26" s="161"/>
    </row>
    <row r="27" spans="1:10" ht="26.25" customHeight="1" x14ac:dyDescent="0.35">
      <c r="A27" s="33">
        <v>1</v>
      </c>
      <c r="B27" s="114" t="str">
        <f>Menu!C24</f>
        <v>สถาบันวิจัยและพัฒนา</v>
      </c>
      <c r="C27" s="34"/>
      <c r="D27" s="34"/>
      <c r="E27" s="34"/>
      <c r="F27" s="54"/>
      <c r="G27" s="55"/>
      <c r="H27" s="55"/>
      <c r="I27" s="55"/>
      <c r="J27" s="55"/>
    </row>
    <row r="28" spans="1:10" ht="26.25" customHeight="1" x14ac:dyDescent="0.35">
      <c r="A28" s="33">
        <v>2</v>
      </c>
      <c r="B28" s="114" t="str">
        <f>Menu!C25</f>
        <v>สำนักงานสงเสริมวิชาการและงานทะเบียน</v>
      </c>
      <c r="C28" s="34"/>
      <c r="D28" s="34"/>
      <c r="E28" s="34"/>
      <c r="F28" s="54"/>
      <c r="G28" s="55"/>
      <c r="H28" s="55"/>
      <c r="I28" s="55"/>
      <c r="J28" s="55"/>
    </row>
    <row r="29" spans="1:10" ht="26.25" customHeight="1" x14ac:dyDescent="0.35">
      <c r="A29" s="33">
        <v>3</v>
      </c>
      <c r="B29" s="114" t="str">
        <f>Menu!C26</f>
        <v>สนง.อธิการบดี(ยกเว้นงานอาคาร,กองบริหารฯ,กองพัฒนาฯ)</v>
      </c>
      <c r="C29" s="34"/>
      <c r="D29" s="34"/>
      <c r="E29" s="34"/>
      <c r="F29" s="54"/>
      <c r="G29" s="55"/>
      <c r="H29" s="55"/>
      <c r="I29" s="55"/>
      <c r="J29" s="55"/>
    </row>
    <row r="30" spans="1:10" ht="26.25" customHeight="1" x14ac:dyDescent="0.35">
      <c r="A30" s="33">
        <v>4</v>
      </c>
      <c r="B30" s="114" t="str">
        <f>Menu!C27</f>
        <v>สำนักงานอธิการบดี(กองบริหารงานบุคคล)</v>
      </c>
      <c r="C30" s="34"/>
      <c r="D30" s="34"/>
      <c r="E30" s="34"/>
      <c r="F30" s="54"/>
      <c r="G30" s="55"/>
      <c r="H30" s="55"/>
      <c r="I30" s="55"/>
      <c r="J30" s="55"/>
    </row>
    <row r="31" spans="1:10" ht="26.25" customHeight="1" x14ac:dyDescent="0.35">
      <c r="A31" s="33">
        <v>5</v>
      </c>
      <c r="B31" s="114" t="str">
        <f>Menu!C28</f>
        <v>สำนักงานอธิการบดี(กองพัฒนานักศึกษา)</v>
      </c>
      <c r="C31" s="34"/>
      <c r="D31" s="34"/>
      <c r="E31" s="34"/>
      <c r="F31" s="54"/>
      <c r="G31" s="55"/>
      <c r="H31" s="55"/>
      <c r="I31" s="55"/>
      <c r="J31" s="55"/>
    </row>
    <row r="32" spans="1:10" ht="26.25" customHeight="1" x14ac:dyDescent="0.35">
      <c r="A32" s="33">
        <v>6</v>
      </c>
      <c r="B32" s="114" t="str">
        <f>Menu!C29</f>
        <v>สำนักงานอธิการบดี(งานอาคารสถานที่)</v>
      </c>
      <c r="C32" s="34"/>
      <c r="D32" s="34"/>
      <c r="E32" s="34"/>
      <c r="F32" s="54"/>
      <c r="G32" s="55"/>
      <c r="H32" s="55"/>
      <c r="I32" s="55"/>
      <c r="J32" s="55"/>
    </row>
    <row r="33" spans="1:10" ht="26.25" customHeight="1" x14ac:dyDescent="0.35">
      <c r="A33" s="33">
        <v>7</v>
      </c>
      <c r="B33" s="114" t="str">
        <f>Menu!C30</f>
        <v>สำนักวิทยบริการและเทคโนโลยีสารสนเทศ</v>
      </c>
      <c r="C33" s="34"/>
      <c r="D33" s="34"/>
      <c r="E33" s="34"/>
      <c r="F33" s="54"/>
      <c r="G33" s="55"/>
      <c r="H33" s="55"/>
      <c r="I33" s="55"/>
      <c r="J33" s="55"/>
    </row>
    <row r="34" spans="1:10" ht="26.25" customHeight="1" x14ac:dyDescent="0.35">
      <c r="A34" s="33">
        <v>8</v>
      </c>
      <c r="B34" s="114" t="str">
        <f>Menu!C31</f>
        <v>สำนักศิลปะและวัฒนธรรม</v>
      </c>
      <c r="C34" s="34"/>
      <c r="D34" s="34"/>
      <c r="E34" s="34"/>
      <c r="F34" s="54"/>
      <c r="G34" s="55"/>
      <c r="H34" s="55"/>
      <c r="I34" s="55"/>
      <c r="J34" s="55"/>
    </row>
    <row r="35" spans="1:10" ht="26.25" customHeight="1" x14ac:dyDescent="0.35">
      <c r="A35" s="33">
        <v>9</v>
      </c>
      <c r="B35" s="114" t="str">
        <f>Menu!C32</f>
        <v>โครงการบัณฑิตศึกษา</v>
      </c>
      <c r="C35" s="34"/>
      <c r="D35" s="34"/>
      <c r="E35" s="34"/>
      <c r="F35" s="54"/>
      <c r="G35" s="55"/>
      <c r="H35" s="55"/>
      <c r="I35" s="55"/>
      <c r="J35" s="55"/>
    </row>
    <row r="36" spans="1:10" ht="26.25" customHeight="1" x14ac:dyDescent="0.35">
      <c r="A36" s="33">
        <v>10</v>
      </c>
      <c r="B36" s="114" t="str">
        <f>Menu!C33</f>
        <v>โรงเรียนสาธิต มหาวิทยาลัยราชภัฏสุรินทร์</v>
      </c>
      <c r="C36" s="34"/>
      <c r="D36" s="34"/>
      <c r="E36" s="34"/>
      <c r="F36" s="54"/>
      <c r="G36" s="55"/>
      <c r="H36" s="55"/>
      <c r="I36" s="55"/>
      <c r="J36" s="55"/>
    </row>
    <row r="37" spans="1:10" ht="26.25" customHeight="1" x14ac:dyDescent="0.35">
      <c r="A37" s="33">
        <v>11</v>
      </c>
      <c r="B37" s="114" t="str">
        <f>Menu!C34</f>
        <v xml:space="preserve"> </v>
      </c>
      <c r="C37" s="34"/>
      <c r="D37" s="34"/>
      <c r="E37" s="34"/>
      <c r="F37" s="54"/>
      <c r="G37" s="55"/>
      <c r="H37" s="55"/>
      <c r="I37" s="55"/>
      <c r="J37" s="55"/>
    </row>
    <row r="38" spans="1:10" ht="26.25" customHeight="1" x14ac:dyDescent="0.35">
      <c r="A38" s="33">
        <v>12</v>
      </c>
      <c r="B38" s="114" t="str">
        <f>Menu!C35</f>
        <v xml:space="preserve"> </v>
      </c>
      <c r="C38" s="34"/>
      <c r="D38" s="34"/>
      <c r="E38" s="34"/>
      <c r="F38" s="54"/>
      <c r="G38" s="55"/>
      <c r="H38" s="55"/>
      <c r="I38" s="55"/>
      <c r="J38" s="55"/>
    </row>
    <row r="39" spans="1:10" ht="26.25" customHeight="1" x14ac:dyDescent="0.35">
      <c r="A39" s="33">
        <v>13</v>
      </c>
      <c r="B39" s="114" t="str">
        <f>Menu!C36</f>
        <v xml:space="preserve"> </v>
      </c>
      <c r="C39" s="34"/>
      <c r="D39" s="34"/>
      <c r="E39" s="34"/>
      <c r="F39" s="54"/>
      <c r="G39" s="55"/>
      <c r="H39" s="55"/>
      <c r="I39" s="55"/>
      <c r="J39" s="55"/>
    </row>
    <row r="40" spans="1:10" ht="26.25" customHeight="1" x14ac:dyDescent="0.35">
      <c r="A40" s="33">
        <v>14</v>
      </c>
      <c r="B40" s="114" t="str">
        <f>Menu!C37</f>
        <v xml:space="preserve"> </v>
      </c>
      <c r="C40" s="34"/>
      <c r="D40" s="34"/>
      <c r="E40" s="34"/>
      <c r="F40" s="54"/>
      <c r="G40" s="55"/>
      <c r="H40" s="55"/>
      <c r="I40" s="55"/>
      <c r="J40" s="55"/>
    </row>
    <row r="41" spans="1:10" ht="26.25" customHeight="1" x14ac:dyDescent="0.35">
      <c r="A41" s="33">
        <v>15</v>
      </c>
      <c r="B41" s="114" t="str">
        <f>Menu!C38</f>
        <v xml:space="preserve"> </v>
      </c>
      <c r="C41" s="34"/>
      <c r="D41" s="34"/>
      <c r="E41" s="34"/>
      <c r="F41" s="54"/>
      <c r="G41" s="55"/>
      <c r="H41" s="55"/>
      <c r="I41" s="55"/>
      <c r="J41" s="55"/>
    </row>
    <row r="42" spans="1:10" ht="26.25" customHeight="1" x14ac:dyDescent="0.35">
      <c r="A42" s="33">
        <v>16</v>
      </c>
      <c r="B42" s="114" t="str">
        <f>Menu!C39</f>
        <v xml:space="preserve"> </v>
      </c>
      <c r="C42" s="34"/>
      <c r="D42" s="34"/>
      <c r="E42" s="34"/>
      <c r="F42" s="54"/>
      <c r="G42" s="55"/>
      <c r="H42" s="55"/>
      <c r="I42" s="55"/>
      <c r="J42" s="55"/>
    </row>
    <row r="43" spans="1:10" ht="26.25" customHeight="1" x14ac:dyDescent="0.35">
      <c r="A43" s="33">
        <v>17</v>
      </c>
      <c r="B43" s="114" t="str">
        <f>Menu!C40</f>
        <v xml:space="preserve"> </v>
      </c>
      <c r="C43" s="34"/>
      <c r="D43" s="34"/>
      <c r="E43" s="34"/>
      <c r="F43" s="54"/>
      <c r="G43" s="55"/>
      <c r="H43" s="55"/>
      <c r="I43" s="55"/>
      <c r="J43" s="55"/>
    </row>
    <row r="44" spans="1:10" ht="26.25" customHeight="1" x14ac:dyDescent="0.35">
      <c r="A44" s="33">
        <v>18</v>
      </c>
      <c r="B44" s="114" t="str">
        <f>Menu!C41</f>
        <v xml:space="preserve"> </v>
      </c>
      <c r="C44" s="34"/>
      <c r="D44" s="34"/>
      <c r="E44" s="34"/>
      <c r="F44" s="54"/>
      <c r="G44" s="55"/>
      <c r="H44" s="55"/>
      <c r="I44" s="55"/>
      <c r="J44" s="55"/>
    </row>
    <row r="45" spans="1:10" ht="26.25" customHeight="1" x14ac:dyDescent="0.35">
      <c r="A45" s="33">
        <v>19</v>
      </c>
      <c r="B45" s="114" t="str">
        <f>Menu!C42</f>
        <v xml:space="preserve"> </v>
      </c>
      <c r="C45" s="34"/>
      <c r="D45" s="34"/>
      <c r="E45" s="34"/>
      <c r="F45" s="54"/>
      <c r="G45" s="55"/>
      <c r="H45" s="55"/>
      <c r="I45" s="55"/>
      <c r="J45" s="55"/>
    </row>
    <row r="46" spans="1:10" ht="26.25" customHeight="1" x14ac:dyDescent="0.35">
      <c r="A46" s="33">
        <v>20</v>
      </c>
      <c r="B46" s="114" t="str">
        <f>Menu!C43</f>
        <v xml:space="preserve"> </v>
      </c>
      <c r="C46" s="34"/>
      <c r="D46" s="34"/>
      <c r="E46" s="34"/>
      <c r="F46" s="54"/>
      <c r="G46" s="55"/>
      <c r="H46" s="55"/>
      <c r="I46" s="55"/>
      <c r="J46" s="55"/>
    </row>
    <row r="47" spans="1:10" ht="26.25" customHeight="1" x14ac:dyDescent="0.35">
      <c r="A47" s="33">
        <v>21</v>
      </c>
      <c r="B47" s="114" t="str">
        <f>Menu!C44</f>
        <v xml:space="preserve"> </v>
      </c>
      <c r="C47" s="34"/>
      <c r="D47" s="34"/>
      <c r="E47" s="34"/>
      <c r="F47" s="54"/>
      <c r="G47" s="55"/>
      <c r="H47" s="55"/>
      <c r="I47" s="55"/>
      <c r="J47" s="55"/>
    </row>
    <row r="48" spans="1:10" ht="26.25" customHeight="1" x14ac:dyDescent="0.35">
      <c r="A48" s="33">
        <v>22</v>
      </c>
      <c r="B48" s="114" t="str">
        <f>Menu!C45</f>
        <v xml:space="preserve"> </v>
      </c>
      <c r="C48" s="34"/>
      <c r="D48" s="34"/>
      <c r="E48" s="34"/>
      <c r="F48" s="54"/>
      <c r="G48" s="55"/>
      <c r="H48" s="55"/>
      <c r="I48" s="55"/>
      <c r="J48" s="55"/>
    </row>
    <row r="49" spans="1:16" ht="26.25" customHeight="1" x14ac:dyDescent="0.35">
      <c r="A49" s="33">
        <v>23</v>
      </c>
      <c r="B49" s="114" t="str">
        <f>Menu!C46</f>
        <v xml:space="preserve"> </v>
      </c>
      <c r="C49" s="34"/>
      <c r="D49" s="34"/>
      <c r="E49" s="34"/>
      <c r="F49" s="54"/>
      <c r="G49" s="55"/>
      <c r="H49" s="55"/>
      <c r="I49" s="55"/>
      <c r="J49" s="55"/>
    </row>
    <row r="50" spans="1:16" ht="26.25" customHeight="1" x14ac:dyDescent="0.35">
      <c r="A50" s="33">
        <v>24</v>
      </c>
      <c r="B50" s="114" t="str">
        <f>Menu!C47</f>
        <v xml:space="preserve"> </v>
      </c>
      <c r="C50" s="34"/>
      <c r="D50" s="34"/>
      <c r="E50" s="34"/>
      <c r="F50" s="54"/>
      <c r="G50" s="55"/>
      <c r="H50" s="55"/>
      <c r="I50" s="55"/>
      <c r="J50" s="55"/>
    </row>
    <row r="51" spans="1:16" ht="26.25" customHeight="1" x14ac:dyDescent="0.35">
      <c r="A51" s="33">
        <v>25</v>
      </c>
      <c r="B51" s="114" t="str">
        <f>Menu!C48</f>
        <v xml:space="preserve"> </v>
      </c>
      <c r="C51" s="34"/>
      <c r="D51" s="34"/>
      <c r="E51" s="34"/>
      <c r="F51" s="54"/>
      <c r="G51" s="55"/>
      <c r="H51" s="55"/>
      <c r="I51" s="55"/>
      <c r="J51" s="55"/>
    </row>
    <row r="52" spans="1:16" ht="26.25" customHeight="1" x14ac:dyDescent="0.35">
      <c r="A52" s="146" t="s">
        <v>13</v>
      </c>
      <c r="B52" s="147"/>
      <c r="C52" s="36">
        <f>SUM(C27:C51)</f>
        <v>0</v>
      </c>
      <c r="D52" s="36">
        <f>SUM(D27:D51)</f>
        <v>0</v>
      </c>
      <c r="E52" s="36">
        <f t="shared" ref="E52:J52" si="0">SUM(E27:E51)</f>
        <v>0</v>
      </c>
      <c r="F52" s="36">
        <f t="shared" si="0"/>
        <v>0</v>
      </c>
      <c r="G52" s="36">
        <f t="shared" si="0"/>
        <v>0</v>
      </c>
      <c r="H52" s="36">
        <f t="shared" si="0"/>
        <v>0</v>
      </c>
      <c r="I52" s="36">
        <f t="shared" si="0"/>
        <v>0</v>
      </c>
      <c r="J52" s="36">
        <f t="shared" si="0"/>
        <v>0</v>
      </c>
    </row>
    <row r="53" spans="1:16" ht="26.25" customHeight="1" x14ac:dyDescent="0.35">
      <c r="A53" s="40"/>
      <c r="B53" s="41"/>
      <c r="C53" s="42"/>
      <c r="D53" s="42"/>
      <c r="E53" s="42"/>
      <c r="F53" s="39"/>
    </row>
    <row r="54" spans="1:16" ht="26.25" customHeight="1" x14ac:dyDescent="0.35">
      <c r="A54" s="43" t="s">
        <v>92</v>
      </c>
      <c r="B54" s="38"/>
      <c r="C54" s="39"/>
      <c r="D54" s="39"/>
      <c r="E54" s="39"/>
      <c r="F54" s="39"/>
    </row>
    <row r="55" spans="1:16" ht="26.25" customHeight="1" x14ac:dyDescent="0.35">
      <c r="A55" s="30">
        <v>4.0999999999999996</v>
      </c>
      <c r="B55" s="148" t="str">
        <f>Menu!C7</f>
        <v>คณะเกษตรและอุตสาหกรรมเกษตร</v>
      </c>
      <c r="C55" s="148"/>
      <c r="D55" s="148"/>
      <c r="E55" s="39"/>
      <c r="F55" s="39"/>
    </row>
    <row r="56" spans="1:16" ht="25.15" customHeight="1" x14ac:dyDescent="0.35">
      <c r="A56" s="153" t="s">
        <v>2</v>
      </c>
      <c r="B56" s="155" t="s">
        <v>68</v>
      </c>
      <c r="C56" s="155" t="s">
        <v>270</v>
      </c>
      <c r="D56" s="155" t="s">
        <v>73</v>
      </c>
      <c r="E56" s="155" t="s">
        <v>273</v>
      </c>
      <c r="F56" s="158" t="s">
        <v>274</v>
      </c>
      <c r="G56" s="168" t="s">
        <v>275</v>
      </c>
      <c r="H56" s="168" t="s">
        <v>276</v>
      </c>
      <c r="I56" s="169" t="s">
        <v>106</v>
      </c>
      <c r="J56" s="170"/>
      <c r="K56" s="171" t="s">
        <v>110</v>
      </c>
      <c r="L56" s="172"/>
      <c r="M56" s="171" t="s">
        <v>107</v>
      </c>
      <c r="N56" s="172"/>
      <c r="O56" s="166" t="s">
        <v>277</v>
      </c>
      <c r="P56" s="167"/>
    </row>
    <row r="57" spans="1:16" ht="25.15" customHeight="1" x14ac:dyDescent="0.35">
      <c r="A57" s="154"/>
      <c r="B57" s="156"/>
      <c r="C57" s="157"/>
      <c r="D57" s="157"/>
      <c r="E57" s="157"/>
      <c r="F57" s="157"/>
      <c r="G57" s="157"/>
      <c r="H57" s="157"/>
      <c r="I57" s="44">
        <f>J57-1</f>
        <v>2559</v>
      </c>
      <c r="J57" s="44">
        <f>Menu!I3</f>
        <v>2560</v>
      </c>
      <c r="K57" s="44">
        <f>I57</f>
        <v>2559</v>
      </c>
      <c r="L57" s="44">
        <f>J57</f>
        <v>2560</v>
      </c>
      <c r="M57" s="44">
        <f>I57</f>
        <v>2559</v>
      </c>
      <c r="N57" s="44">
        <f>J57</f>
        <v>2560</v>
      </c>
      <c r="O57" s="45" t="s">
        <v>108</v>
      </c>
      <c r="P57" s="45" t="s">
        <v>109</v>
      </c>
    </row>
    <row r="58" spans="1:16" ht="26.25" customHeight="1" x14ac:dyDescent="0.35">
      <c r="A58" s="46">
        <v>1</v>
      </c>
      <c r="B58" s="47" t="str">
        <f>Menu!D7</f>
        <v>Ag1</v>
      </c>
      <c r="C58" s="34"/>
      <c r="D58" s="34"/>
      <c r="E58" s="34"/>
      <c r="F58" s="48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16" ht="26.25" customHeight="1" x14ac:dyDescent="0.35">
      <c r="A59" s="46">
        <v>2</v>
      </c>
      <c r="B59" s="47" t="str">
        <f>Menu!E7</f>
        <v>Ag2</v>
      </c>
      <c r="C59" s="34"/>
      <c r="D59" s="34"/>
      <c r="E59" s="34"/>
      <c r="F59" s="48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1:16" ht="26.25" customHeight="1" x14ac:dyDescent="0.35">
      <c r="A60" s="46">
        <v>3</v>
      </c>
      <c r="B60" s="47" t="str">
        <f>Menu!F7</f>
        <v>Ag3</v>
      </c>
      <c r="C60" s="34"/>
      <c r="D60" s="34"/>
      <c r="E60" s="34"/>
      <c r="F60" s="48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1:16" ht="26.25" customHeight="1" x14ac:dyDescent="0.35">
      <c r="A61" s="46">
        <v>4</v>
      </c>
      <c r="B61" s="47" t="str">
        <f>Menu!G7</f>
        <v>Ag4</v>
      </c>
      <c r="C61" s="34"/>
      <c r="D61" s="34"/>
      <c r="E61" s="34"/>
      <c r="F61" s="48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1:16" ht="26.25" customHeight="1" x14ac:dyDescent="0.35">
      <c r="A62" s="46">
        <v>5</v>
      </c>
      <c r="B62" s="47" t="str">
        <f>Menu!H7</f>
        <v>Ag5</v>
      </c>
      <c r="C62" s="34"/>
      <c r="D62" s="34"/>
      <c r="E62" s="34"/>
      <c r="F62" s="48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6" ht="26.25" customHeight="1" x14ac:dyDescent="0.35">
      <c r="A63" s="46">
        <v>6</v>
      </c>
      <c r="B63" s="47" t="str">
        <f>Menu!I7</f>
        <v>Ag6</v>
      </c>
      <c r="C63" s="34"/>
      <c r="D63" s="34"/>
      <c r="E63" s="34"/>
      <c r="F63" s="48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6" ht="26.25" customHeight="1" x14ac:dyDescent="0.35">
      <c r="A64" s="46">
        <v>7</v>
      </c>
      <c r="B64" s="47" t="str">
        <f>Menu!J7</f>
        <v>Ag7</v>
      </c>
      <c r="C64" s="34"/>
      <c r="D64" s="34"/>
      <c r="E64" s="34"/>
      <c r="F64" s="48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16" ht="26.25" customHeight="1" x14ac:dyDescent="0.35">
      <c r="A65" s="46">
        <v>8</v>
      </c>
      <c r="B65" s="47" t="str">
        <f>Menu!K7</f>
        <v>Ag8</v>
      </c>
      <c r="C65" s="34"/>
      <c r="D65" s="34"/>
      <c r="E65" s="34"/>
      <c r="F65" s="48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1:16" ht="26.25" customHeight="1" x14ac:dyDescent="0.35">
      <c r="A66" s="46">
        <v>9</v>
      </c>
      <c r="B66" s="47" t="str">
        <f>Menu!L7</f>
        <v>Ag9</v>
      </c>
      <c r="C66" s="34"/>
      <c r="D66" s="34"/>
      <c r="E66" s="34"/>
      <c r="F66" s="48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ht="26.25" customHeight="1" x14ac:dyDescent="0.35">
      <c r="A67" s="46">
        <v>10</v>
      </c>
      <c r="B67" s="47" t="str">
        <f>Menu!M7</f>
        <v>Ag10</v>
      </c>
      <c r="C67" s="34"/>
      <c r="D67" s="34"/>
      <c r="E67" s="34"/>
      <c r="F67" s="48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16" ht="26.25" customHeight="1" x14ac:dyDescent="0.35">
      <c r="A68" s="46">
        <v>11</v>
      </c>
      <c r="B68" s="47" t="str">
        <f>Menu!N7</f>
        <v>Ag11</v>
      </c>
      <c r="C68" s="34"/>
      <c r="D68" s="34"/>
      <c r="E68" s="34"/>
      <c r="F68" s="48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16" ht="26.25" customHeight="1" x14ac:dyDescent="0.35">
      <c r="A69" s="46">
        <v>12</v>
      </c>
      <c r="B69" s="47" t="str">
        <f>Menu!O7</f>
        <v>Ag12</v>
      </c>
      <c r="C69" s="34"/>
      <c r="D69" s="34"/>
      <c r="E69" s="34"/>
      <c r="F69" s="48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1:16" ht="26.25" customHeight="1" x14ac:dyDescent="0.35">
      <c r="A70" s="46">
        <v>13</v>
      </c>
      <c r="B70" s="47" t="str">
        <f>Menu!P7</f>
        <v>Ag13</v>
      </c>
      <c r="C70" s="34"/>
      <c r="D70" s="34"/>
      <c r="E70" s="34"/>
      <c r="F70" s="48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16" ht="26.25" customHeight="1" x14ac:dyDescent="0.35">
      <c r="A71" s="46">
        <v>14</v>
      </c>
      <c r="B71" s="47" t="str">
        <f>Menu!Q7</f>
        <v>Ag14</v>
      </c>
      <c r="C71" s="34"/>
      <c r="D71" s="34"/>
      <c r="E71" s="34"/>
      <c r="F71" s="48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ht="26.25" customHeight="1" x14ac:dyDescent="0.35">
      <c r="A72" s="46">
        <v>15</v>
      </c>
      <c r="B72" s="47" t="str">
        <f>Menu!R7</f>
        <v>Ag15</v>
      </c>
      <c r="C72" s="34"/>
      <c r="D72" s="34"/>
      <c r="E72" s="34"/>
      <c r="F72" s="48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16" ht="26.25" customHeight="1" x14ac:dyDescent="0.35">
      <c r="A73" s="46">
        <v>16</v>
      </c>
      <c r="B73" s="47" t="str">
        <f>Menu!S7</f>
        <v>Ag16</v>
      </c>
      <c r="C73" s="34"/>
      <c r="D73" s="34"/>
      <c r="E73" s="34"/>
      <c r="F73" s="48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1:16" ht="26.25" customHeight="1" x14ac:dyDescent="0.35">
      <c r="A74" s="46">
        <v>17</v>
      </c>
      <c r="B74" s="47" t="str">
        <f>Menu!T7</f>
        <v>Ag17</v>
      </c>
      <c r="C74" s="34"/>
      <c r="D74" s="34"/>
      <c r="E74" s="34"/>
      <c r="F74" s="48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1:16" ht="26.25" customHeight="1" x14ac:dyDescent="0.35">
      <c r="A75" s="46">
        <v>18</v>
      </c>
      <c r="B75" s="47" t="str">
        <f>Menu!U7</f>
        <v>Ag18</v>
      </c>
      <c r="C75" s="34"/>
      <c r="D75" s="34"/>
      <c r="E75" s="34"/>
      <c r="F75" s="48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1:16" ht="26.25" customHeight="1" x14ac:dyDescent="0.35">
      <c r="A76" s="46">
        <v>19</v>
      </c>
      <c r="B76" s="47" t="str">
        <f>Menu!V7</f>
        <v>Ag19</v>
      </c>
      <c r="C76" s="34"/>
      <c r="D76" s="34"/>
      <c r="E76" s="34"/>
      <c r="F76" s="48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1:16" x14ac:dyDescent="0.35">
      <c r="A77" s="46">
        <v>20</v>
      </c>
      <c r="B77" s="47" t="str">
        <f>Menu!W7</f>
        <v>Ag20</v>
      </c>
      <c r="C77" s="34"/>
      <c r="D77" s="34"/>
      <c r="E77" s="34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16" x14ac:dyDescent="0.35">
      <c r="A78" s="149" t="s">
        <v>13</v>
      </c>
      <c r="B78" s="150"/>
      <c r="C78" s="36">
        <f t="shared" ref="C78:H78" si="1">SUM(C58:C77)</f>
        <v>0</v>
      </c>
      <c r="D78" s="36">
        <f t="shared" si="1"/>
        <v>0</v>
      </c>
      <c r="E78" s="36">
        <f t="shared" si="1"/>
        <v>0</v>
      </c>
      <c r="F78" s="36">
        <f t="shared" si="1"/>
        <v>0</v>
      </c>
      <c r="G78" s="36">
        <f t="shared" si="1"/>
        <v>0</v>
      </c>
      <c r="H78" s="36">
        <f t="shared" si="1"/>
        <v>0</v>
      </c>
      <c r="I78" s="36">
        <f t="shared" ref="I78:P78" si="2">SUM(I58:I77)</f>
        <v>0</v>
      </c>
      <c r="J78" s="36">
        <f t="shared" si="2"/>
        <v>0</v>
      </c>
      <c r="K78" s="36">
        <f t="shared" si="2"/>
        <v>0</v>
      </c>
      <c r="L78" s="36">
        <f t="shared" si="2"/>
        <v>0</v>
      </c>
      <c r="M78" s="36">
        <f t="shared" si="2"/>
        <v>0</v>
      </c>
      <c r="N78" s="36">
        <f t="shared" si="2"/>
        <v>0</v>
      </c>
      <c r="O78" s="36">
        <f t="shared" si="2"/>
        <v>0</v>
      </c>
      <c r="P78" s="36">
        <f t="shared" si="2"/>
        <v>0</v>
      </c>
    </row>
    <row r="80" spans="1:16" x14ac:dyDescent="0.35">
      <c r="A80" s="30">
        <v>4.2</v>
      </c>
      <c r="B80" s="148" t="str">
        <f>Menu!C8</f>
        <v>คณะครุศาสตร์</v>
      </c>
      <c r="C80" s="148"/>
      <c r="D80" s="148"/>
      <c r="E80" s="39"/>
      <c r="F80" s="39"/>
    </row>
    <row r="81" spans="1:16" ht="23.25" customHeight="1" x14ac:dyDescent="0.35">
      <c r="A81" s="153" t="s">
        <v>2</v>
      </c>
      <c r="B81" s="155" t="s">
        <v>68</v>
      </c>
      <c r="C81" s="155" t="s">
        <v>270</v>
      </c>
      <c r="D81" s="155" t="s">
        <v>73</v>
      </c>
      <c r="E81" s="155" t="s">
        <v>273</v>
      </c>
      <c r="F81" s="158" t="s">
        <v>274</v>
      </c>
      <c r="G81" s="168" t="s">
        <v>275</v>
      </c>
      <c r="H81" s="168" t="s">
        <v>276</v>
      </c>
      <c r="I81" s="169" t="s">
        <v>106</v>
      </c>
      <c r="J81" s="170"/>
      <c r="K81" s="171" t="s">
        <v>110</v>
      </c>
      <c r="L81" s="172"/>
      <c r="M81" s="171" t="s">
        <v>107</v>
      </c>
      <c r="N81" s="172"/>
      <c r="O81" s="166" t="s">
        <v>277</v>
      </c>
      <c r="P81" s="167"/>
    </row>
    <row r="82" spans="1:16" x14ac:dyDescent="0.35">
      <c r="A82" s="154"/>
      <c r="B82" s="156"/>
      <c r="C82" s="157"/>
      <c r="D82" s="157"/>
      <c r="E82" s="157"/>
      <c r="F82" s="157"/>
      <c r="G82" s="157"/>
      <c r="H82" s="157"/>
      <c r="I82" s="44">
        <f>I57</f>
        <v>2559</v>
      </c>
      <c r="J82" s="44">
        <f>J57</f>
        <v>2560</v>
      </c>
      <c r="K82" s="44">
        <f>I82</f>
        <v>2559</v>
      </c>
      <c r="L82" s="44">
        <f>J82</f>
        <v>2560</v>
      </c>
      <c r="M82" s="44">
        <f>I82</f>
        <v>2559</v>
      </c>
      <c r="N82" s="44">
        <f>J82</f>
        <v>2560</v>
      </c>
      <c r="O82" s="45" t="s">
        <v>108</v>
      </c>
      <c r="P82" s="45" t="s">
        <v>109</v>
      </c>
    </row>
    <row r="83" spans="1:16" x14ac:dyDescent="0.35">
      <c r="A83" s="46">
        <v>1</v>
      </c>
      <c r="B83" s="47" t="str">
        <f>Menu!D8</f>
        <v>Ed1</v>
      </c>
      <c r="C83" s="34"/>
      <c r="D83" s="34"/>
      <c r="E83" s="34"/>
      <c r="F83" s="48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6" x14ac:dyDescent="0.35">
      <c r="A84" s="46">
        <v>2</v>
      </c>
      <c r="B84" s="47" t="str">
        <f>Menu!E8</f>
        <v>Ed2</v>
      </c>
      <c r="C84" s="34"/>
      <c r="D84" s="34"/>
      <c r="E84" s="34"/>
      <c r="F84" s="48"/>
      <c r="G84" s="49"/>
      <c r="H84" s="49"/>
      <c r="I84" s="49"/>
      <c r="J84" s="49"/>
      <c r="K84" s="49"/>
      <c r="L84" s="49"/>
      <c r="M84" s="49"/>
      <c r="N84" s="49"/>
      <c r="O84" s="49"/>
      <c r="P84" s="49"/>
    </row>
    <row r="85" spans="1:16" x14ac:dyDescent="0.35">
      <c r="A85" s="46">
        <v>3</v>
      </c>
      <c r="B85" s="47" t="str">
        <f>Menu!F8</f>
        <v>Ed3</v>
      </c>
      <c r="C85" s="34"/>
      <c r="D85" s="34"/>
      <c r="E85" s="34"/>
      <c r="F85" s="48"/>
      <c r="G85" s="49"/>
      <c r="H85" s="49"/>
      <c r="I85" s="49"/>
      <c r="J85" s="49"/>
      <c r="K85" s="49"/>
      <c r="L85" s="49"/>
      <c r="M85" s="49"/>
      <c r="N85" s="49"/>
      <c r="O85" s="49"/>
      <c r="P85" s="49"/>
    </row>
    <row r="86" spans="1:16" x14ac:dyDescent="0.35">
      <c r="A86" s="46">
        <v>4</v>
      </c>
      <c r="B86" s="47" t="str">
        <f>Menu!G8</f>
        <v>Ed4</v>
      </c>
      <c r="C86" s="34"/>
      <c r="D86" s="34"/>
      <c r="E86" s="34"/>
      <c r="F86" s="48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1:16" x14ac:dyDescent="0.35">
      <c r="A87" s="46">
        <v>5</v>
      </c>
      <c r="B87" s="47" t="str">
        <f>Menu!H8</f>
        <v>Ed5</v>
      </c>
      <c r="C87" s="34"/>
      <c r="D87" s="34"/>
      <c r="E87" s="34"/>
      <c r="F87" s="48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16" x14ac:dyDescent="0.35">
      <c r="A88" s="46">
        <v>6</v>
      </c>
      <c r="B88" s="47" t="str">
        <f>Menu!I8</f>
        <v>Ed6</v>
      </c>
      <c r="C88" s="34"/>
      <c r="D88" s="34"/>
      <c r="E88" s="34"/>
      <c r="F88" s="48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16" x14ac:dyDescent="0.35">
      <c r="A89" s="46">
        <v>7</v>
      </c>
      <c r="B89" s="47" t="str">
        <f>Menu!J8</f>
        <v>Ed7</v>
      </c>
      <c r="C89" s="34"/>
      <c r="D89" s="34"/>
      <c r="E89" s="34"/>
      <c r="F89" s="48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16" x14ac:dyDescent="0.35">
      <c r="A90" s="46">
        <v>8</v>
      </c>
      <c r="B90" s="47" t="str">
        <f>Menu!K8</f>
        <v>Ed8</v>
      </c>
      <c r="C90" s="34"/>
      <c r="D90" s="34"/>
      <c r="E90" s="34"/>
      <c r="F90" s="48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16" x14ac:dyDescent="0.35">
      <c r="A91" s="46">
        <v>9</v>
      </c>
      <c r="B91" s="47" t="str">
        <f>Menu!L8</f>
        <v>Ed9</v>
      </c>
      <c r="C91" s="34"/>
      <c r="D91" s="34"/>
      <c r="E91" s="34"/>
      <c r="F91" s="48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16" x14ac:dyDescent="0.35">
      <c r="A92" s="46">
        <v>10</v>
      </c>
      <c r="B92" s="47" t="str">
        <f>Menu!M8</f>
        <v>Ed10</v>
      </c>
      <c r="C92" s="34"/>
      <c r="D92" s="34"/>
      <c r="E92" s="34"/>
      <c r="F92" s="48"/>
      <c r="G92" s="49"/>
      <c r="H92" s="49"/>
      <c r="I92" s="49"/>
      <c r="J92" s="49"/>
      <c r="K92" s="49"/>
      <c r="L92" s="49"/>
      <c r="M92" s="49"/>
      <c r="N92" s="49"/>
      <c r="O92" s="49"/>
      <c r="P92" s="49"/>
    </row>
    <row r="93" spans="1:16" x14ac:dyDescent="0.35">
      <c r="A93" s="46">
        <v>11</v>
      </c>
      <c r="B93" s="47" t="str">
        <f>Menu!N8</f>
        <v>Ed11</v>
      </c>
      <c r="C93" s="34"/>
      <c r="D93" s="34"/>
      <c r="E93" s="34"/>
      <c r="F93" s="48"/>
      <c r="G93" s="49"/>
      <c r="H93" s="49"/>
      <c r="I93" s="49"/>
      <c r="J93" s="49"/>
      <c r="K93" s="49"/>
      <c r="L93" s="49"/>
      <c r="M93" s="49"/>
      <c r="N93" s="49"/>
      <c r="O93" s="49"/>
      <c r="P93" s="49"/>
    </row>
    <row r="94" spans="1:16" x14ac:dyDescent="0.35">
      <c r="A94" s="46">
        <v>12</v>
      </c>
      <c r="B94" s="47" t="str">
        <f>Menu!O8</f>
        <v>Ed12</v>
      </c>
      <c r="C94" s="34"/>
      <c r="D94" s="34"/>
      <c r="E94" s="34"/>
      <c r="F94" s="48"/>
      <c r="G94" s="49"/>
      <c r="H94" s="49"/>
      <c r="I94" s="49"/>
      <c r="J94" s="49"/>
      <c r="K94" s="49"/>
      <c r="L94" s="49"/>
      <c r="M94" s="49"/>
      <c r="N94" s="49"/>
      <c r="O94" s="49"/>
      <c r="P94" s="49"/>
    </row>
    <row r="95" spans="1:16" x14ac:dyDescent="0.35">
      <c r="A95" s="46">
        <v>13</v>
      </c>
      <c r="B95" s="47" t="str">
        <f>Menu!P8</f>
        <v>Ed13</v>
      </c>
      <c r="C95" s="34"/>
      <c r="D95" s="34"/>
      <c r="E95" s="34"/>
      <c r="F95" s="48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16" x14ac:dyDescent="0.35">
      <c r="A96" s="46">
        <v>14</v>
      </c>
      <c r="B96" s="47" t="str">
        <f>Menu!Q8</f>
        <v>Ed14</v>
      </c>
      <c r="C96" s="34"/>
      <c r="D96" s="34"/>
      <c r="E96" s="34"/>
      <c r="F96" s="48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1:16" x14ac:dyDescent="0.35">
      <c r="A97" s="46">
        <v>15</v>
      </c>
      <c r="B97" s="47" t="str">
        <f>Menu!R8</f>
        <v>Ed15</v>
      </c>
      <c r="C97" s="34"/>
      <c r="D97" s="34"/>
      <c r="E97" s="34"/>
      <c r="F97" s="48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1:16" x14ac:dyDescent="0.35">
      <c r="A98" s="46">
        <v>16</v>
      </c>
      <c r="B98" s="47" t="str">
        <f>Menu!S8</f>
        <v>Ed16</v>
      </c>
      <c r="C98" s="34"/>
      <c r="D98" s="34"/>
      <c r="E98" s="34"/>
      <c r="F98" s="48"/>
      <c r="G98" s="49"/>
      <c r="H98" s="49"/>
      <c r="I98" s="49"/>
      <c r="J98" s="49"/>
      <c r="K98" s="49"/>
      <c r="L98" s="49"/>
      <c r="M98" s="49"/>
      <c r="N98" s="49"/>
      <c r="O98" s="49"/>
      <c r="P98" s="49"/>
    </row>
    <row r="99" spans="1:16" x14ac:dyDescent="0.35">
      <c r="A99" s="46">
        <v>17</v>
      </c>
      <c r="B99" s="47" t="str">
        <f>Menu!T8</f>
        <v>Ed17</v>
      </c>
      <c r="C99" s="34"/>
      <c r="D99" s="34"/>
      <c r="E99" s="34"/>
      <c r="F99" s="48"/>
      <c r="G99" s="49"/>
      <c r="H99" s="49"/>
      <c r="I99" s="49"/>
      <c r="J99" s="49"/>
      <c r="K99" s="49"/>
      <c r="L99" s="49"/>
      <c r="M99" s="49"/>
      <c r="N99" s="49"/>
      <c r="O99" s="49"/>
      <c r="P99" s="49"/>
    </row>
    <row r="100" spans="1:16" x14ac:dyDescent="0.35">
      <c r="A100" s="46">
        <v>18</v>
      </c>
      <c r="B100" s="47" t="str">
        <f>Menu!U8</f>
        <v>Ed18</v>
      </c>
      <c r="C100" s="34"/>
      <c r="D100" s="34"/>
      <c r="E100" s="34"/>
      <c r="F100" s="48"/>
      <c r="G100" s="49"/>
      <c r="H100" s="49"/>
      <c r="I100" s="49"/>
      <c r="J100" s="49"/>
      <c r="K100" s="49"/>
      <c r="L100" s="49"/>
      <c r="M100" s="49"/>
      <c r="N100" s="49"/>
      <c r="O100" s="49"/>
      <c r="P100" s="49"/>
    </row>
    <row r="101" spans="1:16" x14ac:dyDescent="0.35">
      <c r="A101" s="46">
        <v>19</v>
      </c>
      <c r="B101" s="47" t="str">
        <f>Menu!V8</f>
        <v>Ed19</v>
      </c>
      <c r="C101" s="34"/>
      <c r="D101" s="34"/>
      <c r="E101" s="34"/>
      <c r="F101" s="48"/>
      <c r="G101" s="49"/>
      <c r="H101" s="49"/>
      <c r="I101" s="49"/>
      <c r="J101" s="49"/>
      <c r="K101" s="49"/>
      <c r="L101" s="49"/>
      <c r="M101" s="49"/>
      <c r="N101" s="49"/>
      <c r="O101" s="49"/>
      <c r="P101" s="49"/>
    </row>
    <row r="102" spans="1:16" x14ac:dyDescent="0.35">
      <c r="A102" s="46">
        <v>20</v>
      </c>
      <c r="B102" s="47" t="str">
        <f>Menu!W8</f>
        <v>Ed20</v>
      </c>
      <c r="C102" s="34"/>
      <c r="D102" s="34"/>
      <c r="E102" s="34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1:16" x14ac:dyDescent="0.35">
      <c r="A103" s="149" t="s">
        <v>13</v>
      </c>
      <c r="B103" s="150"/>
      <c r="C103" s="36">
        <f>SUM(C83:C102)</f>
        <v>0</v>
      </c>
      <c r="D103" s="36">
        <f t="shared" ref="D103:P103" si="3">SUM(D83:D102)</f>
        <v>0</v>
      </c>
      <c r="E103" s="36">
        <f t="shared" si="3"/>
        <v>0</v>
      </c>
      <c r="F103" s="36">
        <f t="shared" si="3"/>
        <v>0</v>
      </c>
      <c r="G103" s="36">
        <f t="shared" si="3"/>
        <v>0</v>
      </c>
      <c r="H103" s="36">
        <f t="shared" si="3"/>
        <v>0</v>
      </c>
      <c r="I103" s="36">
        <f t="shared" si="3"/>
        <v>0</v>
      </c>
      <c r="J103" s="36">
        <f t="shared" si="3"/>
        <v>0</v>
      </c>
      <c r="K103" s="36">
        <f t="shared" si="3"/>
        <v>0</v>
      </c>
      <c r="L103" s="36">
        <f t="shared" si="3"/>
        <v>0</v>
      </c>
      <c r="M103" s="36">
        <f t="shared" si="3"/>
        <v>0</v>
      </c>
      <c r="N103" s="36">
        <f t="shared" si="3"/>
        <v>0</v>
      </c>
      <c r="O103" s="36">
        <f t="shared" si="3"/>
        <v>0</v>
      </c>
      <c r="P103" s="36">
        <f t="shared" si="3"/>
        <v>0</v>
      </c>
    </row>
    <row r="104" spans="1:16" x14ac:dyDescent="0.35">
      <c r="A104" s="50"/>
      <c r="B104" s="5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</row>
    <row r="105" spans="1:16" x14ac:dyDescent="0.35">
      <c r="A105" s="30">
        <v>4.3</v>
      </c>
      <c r="B105" s="148" t="str">
        <f>Menu!C9</f>
        <v>คณะเทคโนโลยีอุตสาหกรรม</v>
      </c>
      <c r="C105" s="148"/>
      <c r="D105" s="148"/>
      <c r="E105" s="39"/>
      <c r="F105" s="39"/>
    </row>
    <row r="106" spans="1:16" ht="23.25" customHeight="1" x14ac:dyDescent="0.35">
      <c r="A106" s="153" t="s">
        <v>2</v>
      </c>
      <c r="B106" s="155" t="s">
        <v>68</v>
      </c>
      <c r="C106" s="155" t="s">
        <v>270</v>
      </c>
      <c r="D106" s="155" t="s">
        <v>73</v>
      </c>
      <c r="E106" s="155" t="s">
        <v>273</v>
      </c>
      <c r="F106" s="158" t="s">
        <v>274</v>
      </c>
      <c r="G106" s="168" t="s">
        <v>275</v>
      </c>
      <c r="H106" s="168" t="s">
        <v>276</v>
      </c>
      <c r="I106" s="169" t="s">
        <v>106</v>
      </c>
      <c r="J106" s="170"/>
      <c r="K106" s="171" t="s">
        <v>110</v>
      </c>
      <c r="L106" s="172"/>
      <c r="M106" s="171" t="s">
        <v>107</v>
      </c>
      <c r="N106" s="172"/>
      <c r="O106" s="166" t="s">
        <v>277</v>
      </c>
      <c r="P106" s="167"/>
    </row>
    <row r="107" spans="1:16" x14ac:dyDescent="0.35">
      <c r="A107" s="154"/>
      <c r="B107" s="156"/>
      <c r="C107" s="157"/>
      <c r="D107" s="157"/>
      <c r="E107" s="157"/>
      <c r="F107" s="157"/>
      <c r="G107" s="157"/>
      <c r="H107" s="157"/>
      <c r="I107" s="44">
        <f>I57</f>
        <v>2559</v>
      </c>
      <c r="J107" s="44">
        <f>J57</f>
        <v>2560</v>
      </c>
      <c r="K107" s="44">
        <f>I107</f>
        <v>2559</v>
      </c>
      <c r="L107" s="44">
        <f>J107</f>
        <v>2560</v>
      </c>
      <c r="M107" s="44">
        <f>I107</f>
        <v>2559</v>
      </c>
      <c r="N107" s="44">
        <f>J107</f>
        <v>2560</v>
      </c>
      <c r="O107" s="45" t="s">
        <v>108</v>
      </c>
      <c r="P107" s="45" t="s">
        <v>109</v>
      </c>
    </row>
    <row r="108" spans="1:16" x14ac:dyDescent="0.35">
      <c r="A108" s="46">
        <v>1</v>
      </c>
      <c r="B108" s="47" t="str">
        <f>Menu!D9</f>
        <v>การจัดการวิศวกรรมและเทคโนโลยี</v>
      </c>
      <c r="C108" s="34"/>
      <c r="D108" s="34"/>
      <c r="E108" s="34"/>
      <c r="F108" s="48"/>
      <c r="G108" s="49"/>
      <c r="H108" s="49"/>
      <c r="I108" s="49"/>
      <c r="J108" s="49"/>
      <c r="K108" s="49"/>
      <c r="L108" s="49"/>
      <c r="M108" s="49"/>
      <c r="N108" s="49"/>
      <c r="O108" s="49"/>
      <c r="P108" s="49"/>
    </row>
    <row r="109" spans="1:16" x14ac:dyDescent="0.35">
      <c r="A109" s="46">
        <v>2</v>
      </c>
      <c r="B109" s="47" t="str">
        <f>Menu!E9</f>
        <v>เทคโนโลยีการผลิต</v>
      </c>
      <c r="C109" s="34"/>
      <c r="D109" s="34"/>
      <c r="E109" s="34"/>
      <c r="F109" s="48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16" x14ac:dyDescent="0.35">
      <c r="A110" s="46">
        <v>3</v>
      </c>
      <c r="B110" s="47" t="str">
        <f>Menu!F9</f>
        <v>เทคโนโลยีคอมพิวเตอร์</v>
      </c>
      <c r="C110" s="34"/>
      <c r="D110" s="34"/>
      <c r="E110" s="34"/>
      <c r="F110" s="48"/>
      <c r="G110" s="49"/>
      <c r="H110" s="49"/>
      <c r="I110" s="49"/>
      <c r="J110" s="49"/>
      <c r="K110" s="49"/>
      <c r="L110" s="49"/>
      <c r="M110" s="49"/>
      <c r="N110" s="49"/>
      <c r="O110" s="49"/>
      <c r="P110" s="49"/>
    </row>
    <row r="111" spans="1:16" x14ac:dyDescent="0.35">
      <c r="A111" s="46">
        <v>4</v>
      </c>
      <c r="B111" s="47" t="str">
        <f>Menu!G9</f>
        <v>เทคโนโลยีคอมพิวเตอร์เพื่อการออกแบบ</v>
      </c>
      <c r="C111" s="34"/>
      <c r="D111" s="34"/>
      <c r="E111" s="34"/>
      <c r="F111" s="48"/>
      <c r="G111" s="49"/>
      <c r="H111" s="49"/>
      <c r="I111" s="49"/>
      <c r="J111" s="49"/>
      <c r="K111" s="49"/>
      <c r="L111" s="49"/>
      <c r="M111" s="49"/>
      <c r="N111" s="49"/>
      <c r="O111" s="49"/>
      <c r="P111" s="49"/>
    </row>
    <row r="112" spans="1:16" x14ac:dyDescent="0.35">
      <c r="A112" s="46">
        <v>5</v>
      </c>
      <c r="B112" s="47" t="str">
        <f>Menu!H9</f>
        <v>เทคโนโลยีเครื่องกล</v>
      </c>
      <c r="C112" s="34"/>
      <c r="D112" s="34"/>
      <c r="E112" s="34"/>
      <c r="F112" s="48"/>
      <c r="G112" s="49"/>
      <c r="H112" s="49"/>
      <c r="I112" s="49"/>
      <c r="J112" s="49"/>
      <c r="K112" s="49"/>
      <c r="L112" s="49"/>
      <c r="M112" s="49"/>
      <c r="N112" s="49"/>
      <c r="O112" s="49"/>
      <c r="P112" s="49"/>
    </row>
    <row r="113" spans="1:16" x14ac:dyDescent="0.35">
      <c r="A113" s="46">
        <v>6</v>
      </c>
      <c r="B113" s="47" t="str">
        <f>Menu!I9</f>
        <v>เทคโนโลยีไฟฟ้า</v>
      </c>
      <c r="C113" s="34"/>
      <c r="D113" s="34"/>
      <c r="E113" s="34"/>
      <c r="F113" s="48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x14ac:dyDescent="0.35">
      <c r="A114" s="46">
        <v>7</v>
      </c>
      <c r="B114" s="47" t="str">
        <f>Menu!J9</f>
        <v>เทคโนโลยีวิศวกรรมโยธาฯ</v>
      </c>
      <c r="C114" s="34"/>
      <c r="D114" s="34"/>
      <c r="E114" s="34"/>
      <c r="F114" s="48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x14ac:dyDescent="0.35">
      <c r="A115" s="46">
        <v>8</v>
      </c>
      <c r="B115" s="47" t="str">
        <f>Menu!K9</f>
        <v>เทคโนโลยีอิเล็กทรอนิกส์สารสนเทศ</v>
      </c>
      <c r="C115" s="34"/>
      <c r="D115" s="34"/>
      <c r="E115" s="34"/>
      <c r="F115" s="48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x14ac:dyDescent="0.35">
      <c r="A116" s="46">
        <v>9</v>
      </c>
      <c r="B116" s="47" t="str">
        <f>Menu!L9</f>
        <v>วิศวกรรมการจัดการอุตสาหกรรม</v>
      </c>
      <c r="C116" s="34"/>
      <c r="D116" s="34"/>
      <c r="E116" s="34"/>
      <c r="F116" s="48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x14ac:dyDescent="0.35">
      <c r="A117" s="46">
        <v>10</v>
      </c>
      <c r="B117" s="47" t="str">
        <f>Menu!M9</f>
        <v>ออกแบบผลิตภัณฑ์อุตสาหกรรม</v>
      </c>
      <c r="C117" s="34"/>
      <c r="D117" s="34"/>
      <c r="E117" s="34"/>
      <c r="F117" s="48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x14ac:dyDescent="0.35">
      <c r="A118" s="46">
        <v>11</v>
      </c>
      <c r="B118" s="47" t="str">
        <f>Menu!N9</f>
        <v>อุตสาหกรรมก่อสร้าง</v>
      </c>
      <c r="C118" s="34"/>
      <c r="D118" s="34"/>
      <c r="E118" s="34"/>
      <c r="F118" s="48"/>
      <c r="G118" s="49"/>
      <c r="H118" s="49"/>
      <c r="I118" s="49"/>
      <c r="J118" s="49"/>
      <c r="K118" s="49"/>
      <c r="L118" s="49"/>
      <c r="M118" s="49"/>
      <c r="N118" s="49"/>
      <c r="O118" s="49"/>
      <c r="P118" s="49"/>
    </row>
    <row r="119" spans="1:16" x14ac:dyDescent="0.35">
      <c r="A119" s="46">
        <v>12</v>
      </c>
      <c r="B119" s="47" t="str">
        <f>Menu!O9</f>
        <v>อุตสาหกรรมศิลป์และเทคโนโลยี</v>
      </c>
      <c r="C119" s="34"/>
      <c r="D119" s="34"/>
      <c r="E119" s="34"/>
      <c r="F119" s="48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x14ac:dyDescent="0.35">
      <c r="A120" s="46">
        <v>13</v>
      </c>
      <c r="B120" s="47" t="str">
        <f>Menu!P9</f>
        <v>เทคโนโลยีอุตสาหกรรม วท.ม.</v>
      </c>
      <c r="C120" s="34"/>
      <c r="D120" s="34"/>
      <c r="E120" s="34"/>
      <c r="F120" s="48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x14ac:dyDescent="0.35">
      <c r="A121" s="46">
        <v>14</v>
      </c>
      <c r="B121" s="47" t="str">
        <f>Menu!Q9</f>
        <v>เทคโนโลยีอุตสาหกรรม ปร.ด.</v>
      </c>
      <c r="C121" s="34"/>
      <c r="D121" s="34"/>
      <c r="E121" s="34"/>
      <c r="F121" s="48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x14ac:dyDescent="0.35">
      <c r="A122" s="46">
        <v>15</v>
      </c>
      <c r="B122" s="47" t="str">
        <f>Menu!R9</f>
        <v xml:space="preserve"> </v>
      </c>
      <c r="C122" s="34"/>
      <c r="D122" s="34"/>
      <c r="E122" s="34"/>
      <c r="F122" s="48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x14ac:dyDescent="0.35">
      <c r="A123" s="46">
        <v>16</v>
      </c>
      <c r="B123" s="47" t="str">
        <f>Menu!S9</f>
        <v xml:space="preserve"> </v>
      </c>
      <c r="C123" s="34"/>
      <c r="D123" s="34"/>
      <c r="E123" s="34"/>
      <c r="F123" s="48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x14ac:dyDescent="0.35">
      <c r="A124" s="46">
        <v>17</v>
      </c>
      <c r="B124" s="47" t="str">
        <f>Menu!T9</f>
        <v xml:space="preserve"> </v>
      </c>
      <c r="C124" s="34"/>
      <c r="D124" s="34"/>
      <c r="E124" s="34"/>
      <c r="F124" s="48"/>
      <c r="G124" s="49"/>
      <c r="H124" s="49"/>
      <c r="I124" s="49"/>
      <c r="J124" s="49"/>
      <c r="K124" s="49"/>
      <c r="L124" s="49"/>
      <c r="M124" s="49"/>
      <c r="N124" s="49"/>
      <c r="O124" s="49"/>
      <c r="P124" s="49"/>
    </row>
    <row r="125" spans="1:16" x14ac:dyDescent="0.35">
      <c r="A125" s="46">
        <v>18</v>
      </c>
      <c r="B125" s="47" t="str">
        <f>Menu!U9</f>
        <v xml:space="preserve"> </v>
      </c>
      <c r="C125" s="34"/>
      <c r="D125" s="34"/>
      <c r="E125" s="34"/>
      <c r="F125" s="48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x14ac:dyDescent="0.35">
      <c r="A126" s="46">
        <v>19</v>
      </c>
      <c r="B126" s="47" t="str">
        <f>Menu!V9</f>
        <v xml:space="preserve"> </v>
      </c>
      <c r="C126" s="34"/>
      <c r="D126" s="34"/>
      <c r="E126" s="34"/>
      <c r="F126" s="48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x14ac:dyDescent="0.35">
      <c r="A127" s="46">
        <v>20</v>
      </c>
      <c r="B127" s="47" t="str">
        <f>Menu!W9</f>
        <v xml:space="preserve"> </v>
      </c>
      <c r="C127" s="34"/>
      <c r="D127" s="34"/>
      <c r="E127" s="34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x14ac:dyDescent="0.35">
      <c r="A128" s="149" t="s">
        <v>13</v>
      </c>
      <c r="B128" s="150"/>
      <c r="C128" s="36">
        <f>SUM(C108:C127)</f>
        <v>0</v>
      </c>
      <c r="D128" s="36">
        <f t="shared" ref="D128:P128" si="4">SUM(D108:D127)</f>
        <v>0</v>
      </c>
      <c r="E128" s="36">
        <f t="shared" si="4"/>
        <v>0</v>
      </c>
      <c r="F128" s="36">
        <f t="shared" si="4"/>
        <v>0</v>
      </c>
      <c r="G128" s="36">
        <f t="shared" si="4"/>
        <v>0</v>
      </c>
      <c r="H128" s="36">
        <f t="shared" si="4"/>
        <v>0</v>
      </c>
      <c r="I128" s="36">
        <f t="shared" si="4"/>
        <v>0</v>
      </c>
      <c r="J128" s="36">
        <f t="shared" si="4"/>
        <v>0</v>
      </c>
      <c r="K128" s="36">
        <f t="shared" si="4"/>
        <v>0</v>
      </c>
      <c r="L128" s="36">
        <f t="shared" si="4"/>
        <v>0</v>
      </c>
      <c r="M128" s="36">
        <f t="shared" si="4"/>
        <v>0</v>
      </c>
      <c r="N128" s="36">
        <f t="shared" si="4"/>
        <v>0</v>
      </c>
      <c r="O128" s="36">
        <f t="shared" si="4"/>
        <v>0</v>
      </c>
      <c r="P128" s="36">
        <f t="shared" si="4"/>
        <v>0</v>
      </c>
    </row>
    <row r="129" spans="1:16" s="38" customFormat="1" x14ac:dyDescent="0.35">
      <c r="A129" s="50"/>
      <c r="B129" s="51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</row>
    <row r="130" spans="1:16" x14ac:dyDescent="0.35">
      <c r="A130" s="30">
        <v>4.4000000000000004</v>
      </c>
      <c r="B130" s="148" t="str">
        <f>Menu!C10</f>
        <v>คณะมนุษยศาสตร์และสังคมศาสตร์</v>
      </c>
      <c r="C130" s="148"/>
      <c r="D130" s="148"/>
      <c r="E130" s="39"/>
      <c r="F130" s="39"/>
    </row>
    <row r="131" spans="1:16" ht="23.25" customHeight="1" x14ac:dyDescent="0.35">
      <c r="A131" s="153" t="s">
        <v>2</v>
      </c>
      <c r="B131" s="155" t="s">
        <v>68</v>
      </c>
      <c r="C131" s="155" t="s">
        <v>270</v>
      </c>
      <c r="D131" s="155" t="s">
        <v>73</v>
      </c>
      <c r="E131" s="155" t="s">
        <v>273</v>
      </c>
      <c r="F131" s="158" t="s">
        <v>274</v>
      </c>
      <c r="G131" s="168" t="s">
        <v>275</v>
      </c>
      <c r="H131" s="168" t="s">
        <v>276</v>
      </c>
      <c r="I131" s="169" t="s">
        <v>106</v>
      </c>
      <c r="J131" s="170"/>
      <c r="K131" s="171" t="s">
        <v>110</v>
      </c>
      <c r="L131" s="172"/>
      <c r="M131" s="171" t="s">
        <v>107</v>
      </c>
      <c r="N131" s="172"/>
      <c r="O131" s="166" t="s">
        <v>277</v>
      </c>
      <c r="P131" s="167"/>
    </row>
    <row r="132" spans="1:16" x14ac:dyDescent="0.35">
      <c r="A132" s="154"/>
      <c r="B132" s="156"/>
      <c r="C132" s="157"/>
      <c r="D132" s="157"/>
      <c r="E132" s="157"/>
      <c r="F132" s="157"/>
      <c r="G132" s="157"/>
      <c r="H132" s="157"/>
      <c r="I132" s="44">
        <f>I57</f>
        <v>2559</v>
      </c>
      <c r="J132" s="44">
        <f>J57</f>
        <v>2560</v>
      </c>
      <c r="K132" s="44">
        <f>I132</f>
        <v>2559</v>
      </c>
      <c r="L132" s="44">
        <f>J132</f>
        <v>2560</v>
      </c>
      <c r="M132" s="44">
        <f>I132</f>
        <v>2559</v>
      </c>
      <c r="N132" s="44">
        <f>J132</f>
        <v>2560</v>
      </c>
      <c r="O132" s="45" t="s">
        <v>108</v>
      </c>
      <c r="P132" s="45" t="s">
        <v>109</v>
      </c>
    </row>
    <row r="133" spans="1:16" x14ac:dyDescent="0.35">
      <c r="A133" s="46">
        <v>1</v>
      </c>
      <c r="B133" s="47" t="str">
        <f>Menu!D10</f>
        <v>So1</v>
      </c>
      <c r="C133" s="34"/>
      <c r="D133" s="34"/>
      <c r="E133" s="34"/>
      <c r="F133" s="48"/>
      <c r="G133" s="49"/>
      <c r="H133" s="49"/>
      <c r="I133" s="49"/>
      <c r="J133" s="49"/>
      <c r="K133" s="49"/>
      <c r="L133" s="49"/>
      <c r="M133" s="49"/>
      <c r="N133" s="49"/>
      <c r="O133" s="49"/>
      <c r="P133" s="49"/>
    </row>
    <row r="134" spans="1:16" x14ac:dyDescent="0.35">
      <c r="A134" s="46">
        <v>2</v>
      </c>
      <c r="B134" s="47" t="str">
        <f>Menu!E10</f>
        <v>So2</v>
      </c>
      <c r="C134" s="34"/>
      <c r="D134" s="34"/>
      <c r="E134" s="34"/>
      <c r="F134" s="48"/>
      <c r="G134" s="49"/>
      <c r="H134" s="49"/>
      <c r="I134" s="49"/>
      <c r="J134" s="49"/>
      <c r="K134" s="49"/>
      <c r="L134" s="49"/>
      <c r="M134" s="49"/>
      <c r="N134" s="49"/>
      <c r="O134" s="49"/>
      <c r="P134" s="49"/>
    </row>
    <row r="135" spans="1:16" x14ac:dyDescent="0.35">
      <c r="A135" s="46">
        <v>3</v>
      </c>
      <c r="B135" s="47" t="str">
        <f>Menu!F10</f>
        <v>So3</v>
      </c>
      <c r="C135" s="34"/>
      <c r="D135" s="34"/>
      <c r="E135" s="34"/>
      <c r="F135" s="48"/>
      <c r="G135" s="49"/>
      <c r="H135" s="49"/>
      <c r="I135" s="49"/>
      <c r="J135" s="49"/>
      <c r="K135" s="49"/>
      <c r="L135" s="49"/>
      <c r="M135" s="49"/>
      <c r="N135" s="49"/>
      <c r="O135" s="49"/>
      <c r="P135" s="49"/>
    </row>
    <row r="136" spans="1:16" x14ac:dyDescent="0.35">
      <c r="A136" s="46">
        <v>4</v>
      </c>
      <c r="B136" s="47" t="str">
        <f>Menu!G10</f>
        <v>So4</v>
      </c>
      <c r="C136" s="34"/>
      <c r="D136" s="34"/>
      <c r="E136" s="34"/>
      <c r="F136" s="48"/>
      <c r="G136" s="49"/>
      <c r="H136" s="49"/>
      <c r="I136" s="49"/>
      <c r="J136" s="49"/>
      <c r="K136" s="49"/>
      <c r="L136" s="49"/>
      <c r="M136" s="49"/>
      <c r="N136" s="49"/>
      <c r="O136" s="49"/>
      <c r="P136" s="49"/>
    </row>
    <row r="137" spans="1:16" x14ac:dyDescent="0.35">
      <c r="A137" s="46">
        <v>5</v>
      </c>
      <c r="B137" s="47" t="str">
        <f>Menu!H10</f>
        <v>So5</v>
      </c>
      <c r="C137" s="34"/>
      <c r="D137" s="34"/>
      <c r="E137" s="34"/>
      <c r="F137" s="48"/>
      <c r="G137" s="49"/>
      <c r="H137" s="49"/>
      <c r="I137" s="49"/>
      <c r="J137" s="49"/>
      <c r="K137" s="49"/>
      <c r="L137" s="49"/>
      <c r="M137" s="49"/>
      <c r="N137" s="49"/>
      <c r="O137" s="49"/>
      <c r="P137" s="49"/>
    </row>
    <row r="138" spans="1:16" x14ac:dyDescent="0.35">
      <c r="A138" s="46">
        <v>6</v>
      </c>
      <c r="B138" s="47" t="str">
        <f>Menu!I10</f>
        <v>So6</v>
      </c>
      <c r="C138" s="34"/>
      <c r="D138" s="34"/>
      <c r="E138" s="34"/>
      <c r="F138" s="48"/>
      <c r="G138" s="49"/>
      <c r="H138" s="49"/>
      <c r="I138" s="49"/>
      <c r="J138" s="49"/>
      <c r="K138" s="49"/>
      <c r="L138" s="49"/>
      <c r="M138" s="49"/>
      <c r="N138" s="49"/>
      <c r="O138" s="49"/>
      <c r="P138" s="49"/>
    </row>
    <row r="139" spans="1:16" x14ac:dyDescent="0.35">
      <c r="A139" s="46">
        <v>7</v>
      </c>
      <c r="B139" s="47" t="str">
        <f>Menu!J10</f>
        <v>So7</v>
      </c>
      <c r="C139" s="34"/>
      <c r="D139" s="34"/>
      <c r="E139" s="34"/>
      <c r="F139" s="48"/>
      <c r="G139" s="49"/>
      <c r="H139" s="49"/>
      <c r="I139" s="49"/>
      <c r="J139" s="49"/>
      <c r="K139" s="49"/>
      <c r="L139" s="49"/>
      <c r="M139" s="49"/>
      <c r="N139" s="49"/>
      <c r="O139" s="49"/>
      <c r="P139" s="49"/>
    </row>
    <row r="140" spans="1:16" x14ac:dyDescent="0.35">
      <c r="A140" s="46">
        <v>8</v>
      </c>
      <c r="B140" s="47" t="str">
        <f>Menu!K10</f>
        <v>So8</v>
      </c>
      <c r="C140" s="34"/>
      <c r="D140" s="34"/>
      <c r="E140" s="34"/>
      <c r="F140" s="48"/>
      <c r="G140" s="49"/>
      <c r="H140" s="49"/>
      <c r="I140" s="49"/>
      <c r="J140" s="49"/>
      <c r="K140" s="49"/>
      <c r="L140" s="49"/>
      <c r="M140" s="49"/>
      <c r="N140" s="49"/>
      <c r="O140" s="49"/>
      <c r="P140" s="49"/>
    </row>
    <row r="141" spans="1:16" x14ac:dyDescent="0.35">
      <c r="A141" s="46">
        <v>9</v>
      </c>
      <c r="B141" s="47" t="str">
        <f>Menu!L10</f>
        <v>So9</v>
      </c>
      <c r="C141" s="34"/>
      <c r="D141" s="34"/>
      <c r="E141" s="34"/>
      <c r="F141" s="48"/>
      <c r="G141" s="49"/>
      <c r="H141" s="49"/>
      <c r="I141" s="49"/>
      <c r="J141" s="49"/>
      <c r="K141" s="49"/>
      <c r="L141" s="49"/>
      <c r="M141" s="49"/>
      <c r="N141" s="49"/>
      <c r="O141" s="49"/>
      <c r="P141" s="49"/>
    </row>
    <row r="142" spans="1:16" x14ac:dyDescent="0.35">
      <c r="A142" s="46">
        <v>10</v>
      </c>
      <c r="B142" s="47" t="str">
        <f>Menu!M10</f>
        <v>So10</v>
      </c>
      <c r="C142" s="34"/>
      <c r="D142" s="34"/>
      <c r="E142" s="34"/>
      <c r="F142" s="48"/>
      <c r="G142" s="49"/>
      <c r="H142" s="49"/>
      <c r="I142" s="49"/>
      <c r="J142" s="49"/>
      <c r="K142" s="49"/>
      <c r="L142" s="49"/>
      <c r="M142" s="49"/>
      <c r="N142" s="49"/>
      <c r="O142" s="49"/>
      <c r="P142" s="49"/>
    </row>
    <row r="143" spans="1:16" x14ac:dyDescent="0.35">
      <c r="A143" s="46">
        <v>11</v>
      </c>
      <c r="B143" s="47" t="str">
        <f>Menu!N10</f>
        <v>So11</v>
      </c>
      <c r="C143" s="34"/>
      <c r="D143" s="34"/>
      <c r="E143" s="34"/>
      <c r="F143" s="48"/>
      <c r="G143" s="49"/>
      <c r="H143" s="49"/>
      <c r="I143" s="49"/>
      <c r="J143" s="49"/>
      <c r="K143" s="49"/>
      <c r="L143" s="49"/>
      <c r="M143" s="49"/>
      <c r="N143" s="49"/>
      <c r="O143" s="49"/>
      <c r="P143" s="49"/>
    </row>
    <row r="144" spans="1:16" x14ac:dyDescent="0.35">
      <c r="A144" s="46">
        <v>12</v>
      </c>
      <c r="B144" s="47" t="str">
        <f>Menu!O10</f>
        <v>So12</v>
      </c>
      <c r="C144" s="34"/>
      <c r="D144" s="34"/>
      <c r="E144" s="34"/>
      <c r="F144" s="48"/>
      <c r="G144" s="49"/>
      <c r="H144" s="49"/>
      <c r="I144" s="49"/>
      <c r="J144" s="49"/>
      <c r="K144" s="49"/>
      <c r="L144" s="49"/>
      <c r="M144" s="49"/>
      <c r="N144" s="49"/>
      <c r="O144" s="49"/>
      <c r="P144" s="49"/>
    </row>
    <row r="145" spans="1:16" x14ac:dyDescent="0.35">
      <c r="A145" s="46">
        <v>13</v>
      </c>
      <c r="B145" s="47" t="str">
        <f>Menu!P10</f>
        <v>So13</v>
      </c>
      <c r="C145" s="34"/>
      <c r="D145" s="34"/>
      <c r="E145" s="34"/>
      <c r="F145" s="48"/>
      <c r="G145" s="49"/>
      <c r="H145" s="49"/>
      <c r="I145" s="49"/>
      <c r="J145" s="49"/>
      <c r="K145" s="49"/>
      <c r="L145" s="49"/>
      <c r="M145" s="49"/>
      <c r="N145" s="49"/>
      <c r="O145" s="49"/>
      <c r="P145" s="49"/>
    </row>
    <row r="146" spans="1:16" x14ac:dyDescent="0.35">
      <c r="A146" s="46">
        <v>14</v>
      </c>
      <c r="B146" s="47" t="str">
        <f>Menu!Q10</f>
        <v>So14</v>
      </c>
      <c r="C146" s="34"/>
      <c r="D146" s="34"/>
      <c r="E146" s="34"/>
      <c r="F146" s="48"/>
      <c r="G146" s="49"/>
      <c r="H146" s="49"/>
      <c r="I146" s="49"/>
      <c r="J146" s="49"/>
      <c r="K146" s="49"/>
      <c r="L146" s="49"/>
      <c r="M146" s="49"/>
      <c r="N146" s="49"/>
      <c r="O146" s="49"/>
      <c r="P146" s="49"/>
    </row>
    <row r="147" spans="1:16" x14ac:dyDescent="0.35">
      <c r="A147" s="46">
        <v>15</v>
      </c>
      <c r="B147" s="47" t="str">
        <f>Menu!R10</f>
        <v>So15</v>
      </c>
      <c r="C147" s="34"/>
      <c r="D147" s="34"/>
      <c r="E147" s="34"/>
      <c r="F147" s="48"/>
      <c r="G147" s="49"/>
      <c r="H147" s="49"/>
      <c r="I147" s="49"/>
      <c r="J147" s="49"/>
      <c r="K147" s="49"/>
      <c r="L147" s="49"/>
      <c r="M147" s="49"/>
      <c r="N147" s="49"/>
      <c r="O147" s="49"/>
      <c r="P147" s="49"/>
    </row>
    <row r="148" spans="1:16" x14ac:dyDescent="0.35">
      <c r="A148" s="46">
        <v>16</v>
      </c>
      <c r="B148" s="47" t="str">
        <f>Menu!S10</f>
        <v>So16</v>
      </c>
      <c r="C148" s="34"/>
      <c r="D148" s="34"/>
      <c r="E148" s="34"/>
      <c r="F148" s="48"/>
      <c r="G148" s="49"/>
      <c r="H148" s="49"/>
      <c r="I148" s="49"/>
      <c r="J148" s="49"/>
      <c r="K148" s="49"/>
      <c r="L148" s="49"/>
      <c r="M148" s="49"/>
      <c r="N148" s="49"/>
      <c r="O148" s="49"/>
      <c r="P148" s="49"/>
    </row>
    <row r="149" spans="1:16" x14ac:dyDescent="0.35">
      <c r="A149" s="46">
        <v>17</v>
      </c>
      <c r="B149" s="47" t="str">
        <f>Menu!T10</f>
        <v>So17</v>
      </c>
      <c r="C149" s="34"/>
      <c r="D149" s="34"/>
      <c r="E149" s="34"/>
      <c r="F149" s="48"/>
      <c r="G149" s="49"/>
      <c r="H149" s="49"/>
      <c r="I149" s="49"/>
      <c r="J149" s="49"/>
      <c r="K149" s="49"/>
      <c r="L149" s="49"/>
      <c r="M149" s="49"/>
      <c r="N149" s="49"/>
      <c r="O149" s="49"/>
      <c r="P149" s="49"/>
    </row>
    <row r="150" spans="1:16" x14ac:dyDescent="0.35">
      <c r="A150" s="46">
        <v>18</v>
      </c>
      <c r="B150" s="47" t="str">
        <f>Menu!U10</f>
        <v>So18</v>
      </c>
      <c r="C150" s="34"/>
      <c r="D150" s="34"/>
      <c r="E150" s="34"/>
      <c r="F150" s="48"/>
      <c r="G150" s="49"/>
      <c r="H150" s="49"/>
      <c r="I150" s="49"/>
      <c r="J150" s="49"/>
      <c r="K150" s="49"/>
      <c r="L150" s="49"/>
      <c r="M150" s="49"/>
      <c r="N150" s="49"/>
      <c r="O150" s="49"/>
      <c r="P150" s="49"/>
    </row>
    <row r="151" spans="1:16" x14ac:dyDescent="0.35">
      <c r="A151" s="46">
        <v>19</v>
      </c>
      <c r="B151" s="47" t="str">
        <f>Menu!V10</f>
        <v>So19</v>
      </c>
      <c r="C151" s="34"/>
      <c r="D151" s="34"/>
      <c r="E151" s="34"/>
      <c r="F151" s="48"/>
      <c r="G151" s="49"/>
      <c r="H151" s="49"/>
      <c r="I151" s="49"/>
      <c r="J151" s="49"/>
      <c r="K151" s="49"/>
      <c r="L151" s="49"/>
      <c r="M151" s="49"/>
      <c r="N151" s="49"/>
      <c r="O151" s="49"/>
      <c r="P151" s="49"/>
    </row>
    <row r="152" spans="1:16" x14ac:dyDescent="0.35">
      <c r="A152" s="46">
        <v>20</v>
      </c>
      <c r="B152" s="47" t="str">
        <f>Menu!W10</f>
        <v>So20</v>
      </c>
      <c r="C152" s="34"/>
      <c r="D152" s="34"/>
      <c r="E152" s="34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</row>
    <row r="153" spans="1:16" x14ac:dyDescent="0.35">
      <c r="A153" s="149" t="s">
        <v>13</v>
      </c>
      <c r="B153" s="150"/>
      <c r="C153" s="36">
        <f>SUM(C133:C152)</f>
        <v>0</v>
      </c>
      <c r="D153" s="36">
        <f t="shared" ref="D153:P153" si="5">SUM(D133:D152)</f>
        <v>0</v>
      </c>
      <c r="E153" s="36">
        <f t="shared" si="5"/>
        <v>0</v>
      </c>
      <c r="F153" s="36">
        <f t="shared" si="5"/>
        <v>0</v>
      </c>
      <c r="G153" s="36">
        <f t="shared" si="5"/>
        <v>0</v>
      </c>
      <c r="H153" s="36">
        <f t="shared" si="5"/>
        <v>0</v>
      </c>
      <c r="I153" s="36">
        <f t="shared" si="5"/>
        <v>0</v>
      </c>
      <c r="J153" s="36">
        <f t="shared" si="5"/>
        <v>0</v>
      </c>
      <c r="K153" s="36">
        <f t="shared" si="5"/>
        <v>0</v>
      </c>
      <c r="L153" s="36">
        <f t="shared" si="5"/>
        <v>0</v>
      </c>
      <c r="M153" s="36">
        <f t="shared" si="5"/>
        <v>0</v>
      </c>
      <c r="N153" s="36">
        <f t="shared" si="5"/>
        <v>0</v>
      </c>
      <c r="O153" s="36">
        <f t="shared" si="5"/>
        <v>0</v>
      </c>
      <c r="P153" s="36">
        <f t="shared" si="5"/>
        <v>0</v>
      </c>
    </row>
    <row r="155" spans="1:16" x14ac:dyDescent="0.35">
      <c r="A155" s="30">
        <v>4.5</v>
      </c>
      <c r="B155" s="148" t="str">
        <f>Menu!C11</f>
        <v>คณะวิทยาการจัดการ</v>
      </c>
      <c r="C155" s="148"/>
      <c r="D155" s="148"/>
      <c r="E155" s="39"/>
      <c r="F155" s="39"/>
    </row>
    <row r="156" spans="1:16" ht="23.25" customHeight="1" x14ac:dyDescent="0.35">
      <c r="A156" s="153" t="s">
        <v>2</v>
      </c>
      <c r="B156" s="155" t="s">
        <v>68</v>
      </c>
      <c r="C156" s="155" t="s">
        <v>270</v>
      </c>
      <c r="D156" s="155" t="s">
        <v>73</v>
      </c>
      <c r="E156" s="155" t="s">
        <v>273</v>
      </c>
      <c r="F156" s="158" t="s">
        <v>274</v>
      </c>
      <c r="G156" s="168" t="s">
        <v>275</v>
      </c>
      <c r="H156" s="168" t="s">
        <v>276</v>
      </c>
      <c r="I156" s="169" t="s">
        <v>106</v>
      </c>
      <c r="J156" s="170"/>
      <c r="K156" s="171" t="s">
        <v>110</v>
      </c>
      <c r="L156" s="172"/>
      <c r="M156" s="171" t="s">
        <v>107</v>
      </c>
      <c r="N156" s="172"/>
      <c r="O156" s="166" t="s">
        <v>277</v>
      </c>
      <c r="P156" s="167"/>
    </row>
    <row r="157" spans="1:16" x14ac:dyDescent="0.35">
      <c r="A157" s="154"/>
      <c r="B157" s="156"/>
      <c r="C157" s="157"/>
      <c r="D157" s="157"/>
      <c r="E157" s="157"/>
      <c r="F157" s="157"/>
      <c r="G157" s="157"/>
      <c r="H157" s="157"/>
      <c r="I157" s="44">
        <f>I57</f>
        <v>2559</v>
      </c>
      <c r="J157" s="44">
        <f>J57</f>
        <v>2560</v>
      </c>
      <c r="K157" s="44">
        <f>I157</f>
        <v>2559</v>
      </c>
      <c r="L157" s="44">
        <f>J157</f>
        <v>2560</v>
      </c>
      <c r="M157" s="44">
        <f>I157</f>
        <v>2559</v>
      </c>
      <c r="N157" s="44">
        <f>J157</f>
        <v>2560</v>
      </c>
      <c r="O157" s="45" t="s">
        <v>108</v>
      </c>
      <c r="P157" s="45" t="s">
        <v>109</v>
      </c>
    </row>
    <row r="158" spans="1:16" x14ac:dyDescent="0.35">
      <c r="A158" s="46">
        <v>1</v>
      </c>
      <c r="B158" s="47" t="str">
        <f>Menu!D11</f>
        <v>Bu1</v>
      </c>
      <c r="C158" s="34"/>
      <c r="D158" s="34"/>
      <c r="E158" s="34"/>
      <c r="F158" s="48"/>
      <c r="G158" s="49"/>
      <c r="H158" s="49"/>
      <c r="I158" s="49"/>
      <c r="J158" s="49"/>
      <c r="K158" s="49"/>
      <c r="L158" s="49"/>
      <c r="M158" s="49"/>
      <c r="N158" s="49"/>
      <c r="O158" s="49"/>
      <c r="P158" s="49"/>
    </row>
    <row r="159" spans="1:16" x14ac:dyDescent="0.35">
      <c r="A159" s="46">
        <v>2</v>
      </c>
      <c r="B159" s="47" t="str">
        <f>Menu!E11</f>
        <v>Bu2</v>
      </c>
      <c r="C159" s="34"/>
      <c r="D159" s="34"/>
      <c r="E159" s="34"/>
      <c r="F159" s="48"/>
      <c r="G159" s="49"/>
      <c r="H159" s="49"/>
      <c r="I159" s="49"/>
      <c r="J159" s="49"/>
      <c r="K159" s="49"/>
      <c r="L159" s="49"/>
      <c r="M159" s="49"/>
      <c r="N159" s="49"/>
      <c r="O159" s="49"/>
      <c r="P159" s="49"/>
    </row>
    <row r="160" spans="1:16" x14ac:dyDescent="0.35">
      <c r="A160" s="46">
        <v>3</v>
      </c>
      <c r="B160" s="47" t="str">
        <f>Menu!F11</f>
        <v>Bu3</v>
      </c>
      <c r="C160" s="34"/>
      <c r="D160" s="34"/>
      <c r="E160" s="34"/>
      <c r="F160" s="48"/>
      <c r="G160" s="49"/>
      <c r="H160" s="49"/>
      <c r="I160" s="49"/>
      <c r="J160" s="49"/>
      <c r="K160" s="49"/>
      <c r="L160" s="49"/>
      <c r="M160" s="49"/>
      <c r="N160" s="49"/>
      <c r="O160" s="49"/>
      <c r="P160" s="49"/>
    </row>
    <row r="161" spans="1:16" x14ac:dyDescent="0.35">
      <c r="A161" s="46">
        <v>4</v>
      </c>
      <c r="B161" s="47" t="str">
        <f>Menu!G11</f>
        <v>Bu4</v>
      </c>
      <c r="C161" s="34"/>
      <c r="D161" s="34"/>
      <c r="E161" s="34"/>
      <c r="F161" s="48"/>
      <c r="G161" s="49"/>
      <c r="H161" s="49"/>
      <c r="I161" s="49"/>
      <c r="J161" s="49"/>
      <c r="K161" s="49"/>
      <c r="L161" s="49"/>
      <c r="M161" s="49"/>
      <c r="N161" s="49"/>
      <c r="O161" s="49"/>
      <c r="P161" s="49"/>
    </row>
    <row r="162" spans="1:16" x14ac:dyDescent="0.35">
      <c r="A162" s="46">
        <v>5</v>
      </c>
      <c r="B162" s="47" t="str">
        <f>Menu!H11</f>
        <v>Bu5</v>
      </c>
      <c r="C162" s="34"/>
      <c r="D162" s="34"/>
      <c r="E162" s="34"/>
      <c r="F162" s="48"/>
      <c r="G162" s="49"/>
      <c r="H162" s="49"/>
      <c r="I162" s="49"/>
      <c r="J162" s="49"/>
      <c r="K162" s="49"/>
      <c r="L162" s="49"/>
      <c r="M162" s="49"/>
      <c r="N162" s="49"/>
      <c r="O162" s="49"/>
      <c r="P162" s="49"/>
    </row>
    <row r="163" spans="1:16" x14ac:dyDescent="0.35">
      <c r="A163" s="46">
        <v>6</v>
      </c>
      <c r="B163" s="47" t="str">
        <f>Menu!I11</f>
        <v>Bu6</v>
      </c>
      <c r="C163" s="34"/>
      <c r="D163" s="34"/>
      <c r="E163" s="34"/>
      <c r="F163" s="48"/>
      <c r="G163" s="49"/>
      <c r="H163" s="49"/>
      <c r="I163" s="49"/>
      <c r="J163" s="49"/>
      <c r="K163" s="49"/>
      <c r="L163" s="49"/>
      <c r="M163" s="49"/>
      <c r="N163" s="49"/>
      <c r="O163" s="49"/>
      <c r="P163" s="49"/>
    </row>
    <row r="164" spans="1:16" x14ac:dyDescent="0.35">
      <c r="A164" s="46">
        <v>7</v>
      </c>
      <c r="B164" s="47" t="str">
        <f>Menu!J11</f>
        <v>Bu7</v>
      </c>
      <c r="C164" s="34"/>
      <c r="D164" s="34"/>
      <c r="E164" s="34"/>
      <c r="F164" s="48"/>
      <c r="G164" s="49"/>
      <c r="H164" s="49"/>
      <c r="I164" s="49"/>
      <c r="J164" s="49"/>
      <c r="K164" s="49"/>
      <c r="L164" s="49"/>
      <c r="M164" s="49"/>
      <c r="N164" s="49"/>
      <c r="O164" s="49"/>
      <c r="P164" s="49"/>
    </row>
    <row r="165" spans="1:16" x14ac:dyDescent="0.35">
      <c r="A165" s="46">
        <v>8</v>
      </c>
      <c r="B165" s="47" t="str">
        <f>Menu!K11</f>
        <v>Bu8</v>
      </c>
      <c r="C165" s="34"/>
      <c r="D165" s="34"/>
      <c r="E165" s="34"/>
      <c r="F165" s="48"/>
      <c r="G165" s="49"/>
      <c r="H165" s="49"/>
      <c r="I165" s="49"/>
      <c r="J165" s="49"/>
      <c r="K165" s="49"/>
      <c r="L165" s="49"/>
      <c r="M165" s="49"/>
      <c r="N165" s="49"/>
      <c r="O165" s="49"/>
      <c r="P165" s="49"/>
    </row>
    <row r="166" spans="1:16" x14ac:dyDescent="0.35">
      <c r="A166" s="46">
        <v>9</v>
      </c>
      <c r="B166" s="47" t="str">
        <f>Menu!L11</f>
        <v>Bu9</v>
      </c>
      <c r="C166" s="34"/>
      <c r="D166" s="34"/>
      <c r="E166" s="34"/>
      <c r="F166" s="48"/>
      <c r="G166" s="49"/>
      <c r="H166" s="49"/>
      <c r="I166" s="49"/>
      <c r="J166" s="49"/>
      <c r="K166" s="49"/>
      <c r="L166" s="49"/>
      <c r="M166" s="49"/>
      <c r="N166" s="49"/>
      <c r="O166" s="49"/>
      <c r="P166" s="49"/>
    </row>
    <row r="167" spans="1:16" x14ac:dyDescent="0.35">
      <c r="A167" s="46">
        <v>10</v>
      </c>
      <c r="B167" s="47" t="str">
        <f>Menu!M11</f>
        <v>Bu10</v>
      </c>
      <c r="C167" s="34"/>
      <c r="D167" s="34"/>
      <c r="E167" s="34"/>
      <c r="F167" s="48"/>
      <c r="G167" s="49"/>
      <c r="H167" s="49"/>
      <c r="I167" s="49"/>
      <c r="J167" s="49"/>
      <c r="K167" s="49"/>
      <c r="L167" s="49"/>
      <c r="M167" s="49"/>
      <c r="N167" s="49"/>
      <c r="O167" s="49"/>
      <c r="P167" s="49"/>
    </row>
    <row r="168" spans="1:16" x14ac:dyDescent="0.35">
      <c r="A168" s="46">
        <v>11</v>
      </c>
      <c r="B168" s="47" t="str">
        <f>Menu!N11</f>
        <v>Bu11</v>
      </c>
      <c r="C168" s="34"/>
      <c r="D168" s="34"/>
      <c r="E168" s="34"/>
      <c r="F168" s="48"/>
      <c r="G168" s="49"/>
      <c r="H168" s="49"/>
      <c r="I168" s="49"/>
      <c r="J168" s="49"/>
      <c r="K168" s="49"/>
      <c r="L168" s="49"/>
      <c r="M168" s="49"/>
      <c r="N168" s="49"/>
      <c r="O168" s="49"/>
      <c r="P168" s="49"/>
    </row>
    <row r="169" spans="1:16" x14ac:dyDescent="0.35">
      <c r="A169" s="46">
        <v>12</v>
      </c>
      <c r="B169" s="47" t="str">
        <f>Menu!O11</f>
        <v>Bu12</v>
      </c>
      <c r="C169" s="34"/>
      <c r="D169" s="34"/>
      <c r="E169" s="34"/>
      <c r="F169" s="48"/>
      <c r="G169" s="49"/>
      <c r="H169" s="49"/>
      <c r="I169" s="49"/>
      <c r="J169" s="49"/>
      <c r="K169" s="49"/>
      <c r="L169" s="49"/>
      <c r="M169" s="49"/>
      <c r="N169" s="49"/>
      <c r="O169" s="49"/>
      <c r="P169" s="49"/>
    </row>
    <row r="170" spans="1:16" x14ac:dyDescent="0.35">
      <c r="A170" s="46">
        <v>13</v>
      </c>
      <c r="B170" s="47" t="str">
        <f>Menu!P11</f>
        <v>Bu13</v>
      </c>
      <c r="C170" s="34"/>
      <c r="D170" s="34"/>
      <c r="E170" s="34"/>
      <c r="F170" s="48"/>
      <c r="G170" s="49"/>
      <c r="H170" s="49"/>
      <c r="I170" s="49"/>
      <c r="J170" s="49"/>
      <c r="K170" s="49"/>
      <c r="L170" s="49"/>
      <c r="M170" s="49"/>
      <c r="N170" s="49"/>
      <c r="O170" s="49"/>
      <c r="P170" s="49"/>
    </row>
    <row r="171" spans="1:16" x14ac:dyDescent="0.35">
      <c r="A171" s="46">
        <v>14</v>
      </c>
      <c r="B171" s="47" t="str">
        <f>Menu!Q11</f>
        <v>Bu14</v>
      </c>
      <c r="C171" s="34"/>
      <c r="D171" s="34"/>
      <c r="E171" s="34"/>
      <c r="F171" s="48"/>
      <c r="G171" s="49"/>
      <c r="H171" s="49"/>
      <c r="I171" s="49"/>
      <c r="J171" s="49"/>
      <c r="K171" s="49"/>
      <c r="L171" s="49"/>
      <c r="M171" s="49"/>
      <c r="N171" s="49"/>
      <c r="O171" s="49"/>
      <c r="P171" s="49"/>
    </row>
    <row r="172" spans="1:16" x14ac:dyDescent="0.35">
      <c r="A172" s="46">
        <v>15</v>
      </c>
      <c r="B172" s="47" t="str">
        <f>Menu!R11</f>
        <v>Bu15</v>
      </c>
      <c r="C172" s="34"/>
      <c r="D172" s="34"/>
      <c r="E172" s="34"/>
      <c r="F172" s="48"/>
      <c r="G172" s="49"/>
      <c r="H172" s="49"/>
      <c r="I172" s="49"/>
      <c r="J172" s="49"/>
      <c r="K172" s="49"/>
      <c r="L172" s="49"/>
      <c r="M172" s="49"/>
      <c r="N172" s="49"/>
      <c r="O172" s="49"/>
      <c r="P172" s="49"/>
    </row>
    <row r="173" spans="1:16" x14ac:dyDescent="0.35">
      <c r="A173" s="46">
        <v>16</v>
      </c>
      <c r="B173" s="47" t="str">
        <f>Menu!S11</f>
        <v>Bu16</v>
      </c>
      <c r="C173" s="34"/>
      <c r="D173" s="34"/>
      <c r="E173" s="34"/>
      <c r="F173" s="48"/>
      <c r="G173" s="49"/>
      <c r="H173" s="49"/>
      <c r="I173" s="49"/>
      <c r="J173" s="49"/>
      <c r="K173" s="49"/>
      <c r="L173" s="49"/>
      <c r="M173" s="49"/>
      <c r="N173" s="49"/>
      <c r="O173" s="49"/>
      <c r="P173" s="49"/>
    </row>
    <row r="174" spans="1:16" x14ac:dyDescent="0.35">
      <c r="A174" s="46">
        <v>17</v>
      </c>
      <c r="B174" s="47" t="str">
        <f>Menu!T11</f>
        <v>Bu17</v>
      </c>
      <c r="C174" s="34"/>
      <c r="D174" s="34"/>
      <c r="E174" s="34"/>
      <c r="F174" s="48"/>
      <c r="G174" s="49"/>
      <c r="H174" s="49"/>
      <c r="I174" s="49"/>
      <c r="J174" s="49"/>
      <c r="K174" s="49"/>
      <c r="L174" s="49"/>
      <c r="M174" s="49"/>
      <c r="N174" s="49"/>
      <c r="O174" s="49"/>
      <c r="P174" s="49"/>
    </row>
    <row r="175" spans="1:16" x14ac:dyDescent="0.35">
      <c r="A175" s="46">
        <v>18</v>
      </c>
      <c r="B175" s="47" t="str">
        <f>Menu!U11</f>
        <v>Bu18</v>
      </c>
      <c r="C175" s="34"/>
      <c r="D175" s="34"/>
      <c r="E175" s="34"/>
      <c r="F175" s="48"/>
      <c r="G175" s="49"/>
      <c r="H175" s="49"/>
      <c r="I175" s="49"/>
      <c r="J175" s="49"/>
      <c r="K175" s="49"/>
      <c r="L175" s="49"/>
      <c r="M175" s="49"/>
      <c r="N175" s="49"/>
      <c r="O175" s="49"/>
      <c r="P175" s="49"/>
    </row>
    <row r="176" spans="1:16" x14ac:dyDescent="0.35">
      <c r="A176" s="46">
        <v>19</v>
      </c>
      <c r="B176" s="47" t="str">
        <f>Menu!V11</f>
        <v>Bu19</v>
      </c>
      <c r="C176" s="34"/>
      <c r="D176" s="34"/>
      <c r="E176" s="34"/>
      <c r="F176" s="48"/>
      <c r="G176" s="49"/>
      <c r="H176" s="49"/>
      <c r="I176" s="49"/>
      <c r="J176" s="49"/>
      <c r="K176" s="49"/>
      <c r="L176" s="49"/>
      <c r="M176" s="49"/>
      <c r="N176" s="49"/>
      <c r="O176" s="49"/>
      <c r="P176" s="49"/>
    </row>
    <row r="177" spans="1:16" x14ac:dyDescent="0.35">
      <c r="A177" s="46">
        <v>20</v>
      </c>
      <c r="B177" s="47" t="str">
        <f>Menu!W11</f>
        <v>Bu20</v>
      </c>
      <c r="C177" s="34"/>
      <c r="D177" s="34"/>
      <c r="E177" s="34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</row>
    <row r="178" spans="1:16" x14ac:dyDescent="0.35">
      <c r="A178" s="149" t="s">
        <v>13</v>
      </c>
      <c r="B178" s="150"/>
      <c r="C178" s="36">
        <f>SUM(C158:C177)</f>
        <v>0</v>
      </c>
      <c r="D178" s="36">
        <f t="shared" ref="D178:P178" si="6">SUM(D158:D177)</f>
        <v>0</v>
      </c>
      <c r="E178" s="36">
        <f t="shared" si="6"/>
        <v>0</v>
      </c>
      <c r="F178" s="36">
        <f t="shared" si="6"/>
        <v>0</v>
      </c>
      <c r="G178" s="36">
        <f t="shared" si="6"/>
        <v>0</v>
      </c>
      <c r="H178" s="36">
        <f t="shared" si="6"/>
        <v>0</v>
      </c>
      <c r="I178" s="36">
        <f t="shared" si="6"/>
        <v>0</v>
      </c>
      <c r="J178" s="36">
        <f t="shared" si="6"/>
        <v>0</v>
      </c>
      <c r="K178" s="36">
        <f t="shared" si="6"/>
        <v>0</v>
      </c>
      <c r="L178" s="36">
        <f t="shared" si="6"/>
        <v>0</v>
      </c>
      <c r="M178" s="36">
        <f t="shared" si="6"/>
        <v>0</v>
      </c>
      <c r="N178" s="36">
        <f t="shared" si="6"/>
        <v>0</v>
      </c>
      <c r="O178" s="36">
        <f t="shared" si="6"/>
        <v>0</v>
      </c>
      <c r="P178" s="36">
        <f t="shared" si="6"/>
        <v>0</v>
      </c>
    </row>
    <row r="179" spans="1:16" s="38" customFormat="1" x14ac:dyDescent="0.35">
      <c r="A179" s="50"/>
      <c r="B179" s="51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</row>
    <row r="180" spans="1:16" x14ac:dyDescent="0.35">
      <c r="A180" s="30">
        <v>4.5999999999999996</v>
      </c>
      <c r="B180" s="148" t="str">
        <f>Menu!C12</f>
        <v>คณะวิทยาศาสตร์และเทคโนโลยี</v>
      </c>
      <c r="C180" s="148"/>
      <c r="D180" s="148"/>
      <c r="E180" s="39"/>
      <c r="F180" s="39"/>
    </row>
    <row r="181" spans="1:16" ht="23.25" customHeight="1" x14ac:dyDescent="0.35">
      <c r="A181" s="153" t="s">
        <v>2</v>
      </c>
      <c r="B181" s="155" t="s">
        <v>68</v>
      </c>
      <c r="C181" s="155" t="s">
        <v>270</v>
      </c>
      <c r="D181" s="155" t="s">
        <v>73</v>
      </c>
      <c r="E181" s="155" t="s">
        <v>273</v>
      </c>
      <c r="F181" s="158" t="s">
        <v>274</v>
      </c>
      <c r="G181" s="168" t="s">
        <v>275</v>
      </c>
      <c r="H181" s="168" t="s">
        <v>276</v>
      </c>
      <c r="I181" s="169" t="s">
        <v>106</v>
      </c>
      <c r="J181" s="170"/>
      <c r="K181" s="171" t="s">
        <v>110</v>
      </c>
      <c r="L181" s="172"/>
      <c r="M181" s="171" t="s">
        <v>107</v>
      </c>
      <c r="N181" s="172"/>
      <c r="O181" s="166" t="s">
        <v>277</v>
      </c>
      <c r="P181" s="167"/>
    </row>
    <row r="182" spans="1:16" x14ac:dyDescent="0.35">
      <c r="A182" s="154"/>
      <c r="B182" s="156"/>
      <c r="C182" s="157"/>
      <c r="D182" s="157"/>
      <c r="E182" s="157"/>
      <c r="F182" s="157"/>
      <c r="G182" s="157"/>
      <c r="H182" s="157"/>
      <c r="I182" s="44">
        <f>I57</f>
        <v>2559</v>
      </c>
      <c r="J182" s="44">
        <f>J57</f>
        <v>2560</v>
      </c>
      <c r="K182" s="44">
        <f>I182</f>
        <v>2559</v>
      </c>
      <c r="L182" s="44">
        <f>J182</f>
        <v>2560</v>
      </c>
      <c r="M182" s="44">
        <f>I182</f>
        <v>2559</v>
      </c>
      <c r="N182" s="44">
        <f>J182</f>
        <v>2560</v>
      </c>
      <c r="O182" s="45" t="s">
        <v>108</v>
      </c>
      <c r="P182" s="45" t="s">
        <v>109</v>
      </c>
    </row>
    <row r="183" spans="1:16" x14ac:dyDescent="0.35">
      <c r="A183" s="46">
        <v>1</v>
      </c>
      <c r="B183" s="47" t="str">
        <f>Menu!D12</f>
        <v>Sc1</v>
      </c>
      <c r="C183" s="34"/>
      <c r="D183" s="34"/>
      <c r="E183" s="34"/>
      <c r="F183" s="48"/>
      <c r="G183" s="49"/>
      <c r="H183" s="49"/>
      <c r="I183" s="49"/>
      <c r="J183" s="49"/>
      <c r="K183" s="49"/>
      <c r="L183" s="49"/>
      <c r="M183" s="49"/>
      <c r="N183" s="49"/>
      <c r="O183" s="49"/>
      <c r="P183" s="49"/>
    </row>
    <row r="184" spans="1:16" x14ac:dyDescent="0.35">
      <c r="A184" s="46">
        <v>2</v>
      </c>
      <c r="B184" s="47" t="str">
        <f>Menu!E12</f>
        <v>Sc2</v>
      </c>
      <c r="C184" s="34"/>
      <c r="D184" s="34"/>
      <c r="E184" s="34"/>
      <c r="F184" s="48"/>
      <c r="G184" s="49"/>
      <c r="H184" s="49"/>
      <c r="I184" s="49"/>
      <c r="J184" s="49"/>
      <c r="K184" s="49"/>
      <c r="L184" s="49"/>
      <c r="M184" s="49"/>
      <c r="N184" s="49"/>
      <c r="O184" s="49"/>
      <c r="P184" s="49"/>
    </row>
    <row r="185" spans="1:16" x14ac:dyDescent="0.35">
      <c r="A185" s="46">
        <v>3</v>
      </c>
      <c r="B185" s="47" t="str">
        <f>Menu!F12</f>
        <v>Sc3</v>
      </c>
      <c r="C185" s="34"/>
      <c r="D185" s="34"/>
      <c r="E185" s="34"/>
      <c r="F185" s="48"/>
      <c r="G185" s="49"/>
      <c r="H185" s="49"/>
      <c r="I185" s="49"/>
      <c r="J185" s="49"/>
      <c r="K185" s="49"/>
      <c r="L185" s="49"/>
      <c r="M185" s="49"/>
      <c r="N185" s="49"/>
      <c r="O185" s="49"/>
      <c r="P185" s="49"/>
    </row>
    <row r="186" spans="1:16" x14ac:dyDescent="0.35">
      <c r="A186" s="46">
        <v>4</v>
      </c>
      <c r="B186" s="47" t="str">
        <f>Menu!G12</f>
        <v>Sc4</v>
      </c>
      <c r="C186" s="34"/>
      <c r="D186" s="34"/>
      <c r="E186" s="34"/>
      <c r="F186" s="48"/>
      <c r="G186" s="49"/>
      <c r="H186" s="49"/>
      <c r="I186" s="49"/>
      <c r="J186" s="49"/>
      <c r="K186" s="49"/>
      <c r="L186" s="49"/>
      <c r="M186" s="49"/>
      <c r="N186" s="49"/>
      <c r="O186" s="49"/>
      <c r="P186" s="49"/>
    </row>
    <row r="187" spans="1:16" x14ac:dyDescent="0.35">
      <c r="A187" s="46">
        <v>5</v>
      </c>
      <c r="B187" s="47" t="str">
        <f>Menu!H12</f>
        <v>Sc5</v>
      </c>
      <c r="C187" s="34"/>
      <c r="D187" s="34"/>
      <c r="E187" s="34"/>
      <c r="F187" s="48"/>
      <c r="G187" s="49"/>
      <c r="H187" s="49"/>
      <c r="I187" s="49"/>
      <c r="J187" s="49"/>
      <c r="K187" s="49"/>
      <c r="L187" s="49"/>
      <c r="M187" s="49"/>
      <c r="N187" s="49"/>
      <c r="O187" s="49"/>
      <c r="P187" s="49"/>
    </row>
    <row r="188" spans="1:16" x14ac:dyDescent="0.35">
      <c r="A188" s="46">
        <v>6</v>
      </c>
      <c r="B188" s="47" t="str">
        <f>Menu!I12</f>
        <v>Sc6</v>
      </c>
      <c r="C188" s="34"/>
      <c r="D188" s="34"/>
      <c r="E188" s="34"/>
      <c r="F188" s="48"/>
      <c r="G188" s="49"/>
      <c r="H188" s="49"/>
      <c r="I188" s="49"/>
      <c r="J188" s="49"/>
      <c r="K188" s="49"/>
      <c r="L188" s="49"/>
      <c r="M188" s="49"/>
      <c r="N188" s="49"/>
      <c r="O188" s="49"/>
      <c r="P188" s="49"/>
    </row>
    <row r="189" spans="1:16" x14ac:dyDescent="0.35">
      <c r="A189" s="46">
        <v>7</v>
      </c>
      <c r="B189" s="47" t="str">
        <f>Menu!J12</f>
        <v>Sc7</v>
      </c>
      <c r="C189" s="34"/>
      <c r="D189" s="34"/>
      <c r="E189" s="34"/>
      <c r="F189" s="48"/>
      <c r="G189" s="49"/>
      <c r="H189" s="49"/>
      <c r="I189" s="49"/>
      <c r="J189" s="49"/>
      <c r="K189" s="49"/>
      <c r="L189" s="49"/>
      <c r="M189" s="49"/>
      <c r="N189" s="49"/>
      <c r="O189" s="49"/>
      <c r="P189" s="49"/>
    </row>
    <row r="190" spans="1:16" x14ac:dyDescent="0.35">
      <c r="A190" s="46">
        <v>8</v>
      </c>
      <c r="B190" s="47" t="str">
        <f>Menu!K12</f>
        <v>Sc8</v>
      </c>
      <c r="C190" s="34"/>
      <c r="D190" s="34"/>
      <c r="E190" s="34"/>
      <c r="F190" s="48"/>
      <c r="G190" s="49"/>
      <c r="H190" s="49"/>
      <c r="I190" s="49"/>
      <c r="J190" s="49"/>
      <c r="K190" s="49"/>
      <c r="L190" s="49"/>
      <c r="M190" s="49"/>
      <c r="N190" s="49"/>
      <c r="O190" s="49"/>
      <c r="P190" s="49"/>
    </row>
    <row r="191" spans="1:16" x14ac:dyDescent="0.35">
      <c r="A191" s="46">
        <v>9</v>
      </c>
      <c r="B191" s="47" t="str">
        <f>Menu!L12</f>
        <v>Sc9</v>
      </c>
      <c r="C191" s="34"/>
      <c r="D191" s="34"/>
      <c r="E191" s="34"/>
      <c r="F191" s="48"/>
      <c r="G191" s="49"/>
      <c r="H191" s="49"/>
      <c r="I191" s="49"/>
      <c r="J191" s="49"/>
      <c r="K191" s="49"/>
      <c r="L191" s="49"/>
      <c r="M191" s="49"/>
      <c r="N191" s="49"/>
      <c r="O191" s="49"/>
      <c r="P191" s="49"/>
    </row>
    <row r="192" spans="1:16" x14ac:dyDescent="0.35">
      <c r="A192" s="46">
        <v>10</v>
      </c>
      <c r="B192" s="47" t="str">
        <f>Menu!M12</f>
        <v>Sc10</v>
      </c>
      <c r="C192" s="34"/>
      <c r="D192" s="34"/>
      <c r="E192" s="34"/>
      <c r="F192" s="48"/>
      <c r="G192" s="49"/>
      <c r="H192" s="49"/>
      <c r="I192" s="49"/>
      <c r="J192" s="49"/>
      <c r="K192" s="49"/>
      <c r="L192" s="49"/>
      <c r="M192" s="49"/>
      <c r="N192" s="49"/>
      <c r="O192" s="49"/>
      <c r="P192" s="49"/>
    </row>
    <row r="193" spans="1:16" x14ac:dyDescent="0.35">
      <c r="A193" s="46">
        <v>11</v>
      </c>
      <c r="B193" s="47" t="str">
        <f>Menu!N12</f>
        <v>Sc11</v>
      </c>
      <c r="C193" s="34"/>
      <c r="D193" s="34"/>
      <c r="E193" s="34"/>
      <c r="F193" s="48"/>
      <c r="G193" s="49"/>
      <c r="H193" s="49"/>
      <c r="I193" s="49"/>
      <c r="J193" s="49"/>
      <c r="K193" s="49"/>
      <c r="L193" s="49"/>
      <c r="M193" s="49"/>
      <c r="N193" s="49"/>
      <c r="O193" s="49"/>
      <c r="P193" s="49"/>
    </row>
    <row r="194" spans="1:16" x14ac:dyDescent="0.35">
      <c r="A194" s="46">
        <v>12</v>
      </c>
      <c r="B194" s="47" t="str">
        <f>Menu!O12</f>
        <v>Sc12</v>
      </c>
      <c r="C194" s="34"/>
      <c r="D194" s="34"/>
      <c r="E194" s="34"/>
      <c r="F194" s="48"/>
      <c r="G194" s="49"/>
      <c r="H194" s="49"/>
      <c r="I194" s="49"/>
      <c r="J194" s="49"/>
      <c r="K194" s="49"/>
      <c r="L194" s="49"/>
      <c r="M194" s="49"/>
      <c r="N194" s="49"/>
      <c r="O194" s="49"/>
      <c r="P194" s="49"/>
    </row>
    <row r="195" spans="1:16" x14ac:dyDescent="0.35">
      <c r="A195" s="46">
        <v>13</v>
      </c>
      <c r="B195" s="47" t="str">
        <f>Menu!P12</f>
        <v>Sc13</v>
      </c>
      <c r="C195" s="34"/>
      <c r="D195" s="34"/>
      <c r="E195" s="34"/>
      <c r="F195" s="48"/>
      <c r="G195" s="49"/>
      <c r="H195" s="49"/>
      <c r="I195" s="49"/>
      <c r="J195" s="49"/>
      <c r="K195" s="49"/>
      <c r="L195" s="49"/>
      <c r="M195" s="49"/>
      <c r="N195" s="49"/>
      <c r="O195" s="49"/>
      <c r="P195" s="49"/>
    </row>
    <row r="196" spans="1:16" x14ac:dyDescent="0.35">
      <c r="A196" s="46">
        <v>14</v>
      </c>
      <c r="B196" s="47" t="str">
        <f>Menu!Q12</f>
        <v>Sc14</v>
      </c>
      <c r="C196" s="34"/>
      <c r="D196" s="34"/>
      <c r="E196" s="34"/>
      <c r="F196" s="48"/>
      <c r="G196" s="49"/>
      <c r="H196" s="49"/>
      <c r="I196" s="49"/>
      <c r="J196" s="49"/>
      <c r="K196" s="49"/>
      <c r="L196" s="49"/>
      <c r="M196" s="49"/>
      <c r="N196" s="49"/>
      <c r="O196" s="49"/>
      <c r="P196" s="49"/>
    </row>
    <row r="197" spans="1:16" x14ac:dyDescent="0.35">
      <c r="A197" s="46">
        <v>15</v>
      </c>
      <c r="B197" s="47" t="str">
        <f>Menu!R12</f>
        <v>Sc15</v>
      </c>
      <c r="C197" s="34"/>
      <c r="D197" s="34"/>
      <c r="E197" s="34"/>
      <c r="F197" s="48"/>
      <c r="G197" s="49"/>
      <c r="H197" s="49"/>
      <c r="I197" s="49"/>
      <c r="J197" s="49"/>
      <c r="K197" s="49"/>
      <c r="L197" s="49"/>
      <c r="M197" s="49"/>
      <c r="N197" s="49"/>
      <c r="O197" s="49"/>
      <c r="P197" s="49"/>
    </row>
    <row r="198" spans="1:16" x14ac:dyDescent="0.35">
      <c r="A198" s="46">
        <v>16</v>
      </c>
      <c r="B198" s="47" t="str">
        <f>Menu!S12</f>
        <v>Sc16</v>
      </c>
      <c r="C198" s="34"/>
      <c r="D198" s="34"/>
      <c r="E198" s="34"/>
      <c r="F198" s="48"/>
      <c r="G198" s="49"/>
      <c r="H198" s="49"/>
      <c r="I198" s="49"/>
      <c r="J198" s="49"/>
      <c r="K198" s="49"/>
      <c r="L198" s="49"/>
      <c r="M198" s="49"/>
      <c r="N198" s="49"/>
      <c r="O198" s="49"/>
      <c r="P198" s="49"/>
    </row>
    <row r="199" spans="1:16" x14ac:dyDescent="0.35">
      <c r="A199" s="46">
        <v>17</v>
      </c>
      <c r="B199" s="47" t="str">
        <f>Menu!T12</f>
        <v>Sc17</v>
      </c>
      <c r="C199" s="34"/>
      <c r="D199" s="34"/>
      <c r="E199" s="34"/>
      <c r="F199" s="48"/>
      <c r="G199" s="49"/>
      <c r="H199" s="49"/>
      <c r="I199" s="49"/>
      <c r="J199" s="49"/>
      <c r="K199" s="49"/>
      <c r="L199" s="49"/>
      <c r="M199" s="49"/>
      <c r="N199" s="49"/>
      <c r="O199" s="49"/>
      <c r="P199" s="49"/>
    </row>
    <row r="200" spans="1:16" x14ac:dyDescent="0.35">
      <c r="A200" s="46">
        <v>18</v>
      </c>
      <c r="B200" s="47" t="str">
        <f>Menu!U12</f>
        <v>Sc18</v>
      </c>
      <c r="C200" s="34"/>
      <c r="D200" s="34"/>
      <c r="E200" s="34"/>
      <c r="F200" s="48"/>
      <c r="G200" s="49"/>
      <c r="H200" s="49"/>
      <c r="I200" s="49"/>
      <c r="J200" s="49"/>
      <c r="K200" s="49"/>
      <c r="L200" s="49"/>
      <c r="M200" s="49"/>
      <c r="N200" s="49"/>
      <c r="O200" s="49"/>
      <c r="P200" s="49"/>
    </row>
    <row r="201" spans="1:16" x14ac:dyDescent="0.35">
      <c r="A201" s="46">
        <v>19</v>
      </c>
      <c r="B201" s="47" t="str">
        <f>Menu!V12</f>
        <v>Sc19</v>
      </c>
      <c r="C201" s="34"/>
      <c r="D201" s="34"/>
      <c r="E201" s="34"/>
      <c r="F201" s="48"/>
      <c r="G201" s="49"/>
      <c r="H201" s="49"/>
      <c r="I201" s="49"/>
      <c r="J201" s="49"/>
      <c r="K201" s="49"/>
      <c r="L201" s="49"/>
      <c r="M201" s="49"/>
      <c r="N201" s="49"/>
      <c r="O201" s="49"/>
      <c r="P201" s="49"/>
    </row>
    <row r="202" spans="1:16" x14ac:dyDescent="0.35">
      <c r="A202" s="46">
        <v>20</v>
      </c>
      <c r="B202" s="47" t="str">
        <f>Menu!W12</f>
        <v>Sc20</v>
      </c>
      <c r="C202" s="34"/>
      <c r="D202" s="34"/>
      <c r="E202" s="34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</row>
    <row r="203" spans="1:16" s="38" customFormat="1" x14ac:dyDescent="0.35">
      <c r="A203" s="149" t="s">
        <v>13</v>
      </c>
      <c r="B203" s="150"/>
      <c r="C203" s="36">
        <f>SUM(C183:C202)</f>
        <v>0</v>
      </c>
      <c r="D203" s="36">
        <f t="shared" ref="D203:P203" si="7">SUM(D183:D202)</f>
        <v>0</v>
      </c>
      <c r="E203" s="36">
        <f t="shared" si="7"/>
        <v>0</v>
      </c>
      <c r="F203" s="36">
        <f t="shared" si="7"/>
        <v>0</v>
      </c>
      <c r="G203" s="36">
        <f t="shared" si="7"/>
        <v>0</v>
      </c>
      <c r="H203" s="36">
        <f t="shared" si="7"/>
        <v>0</v>
      </c>
      <c r="I203" s="36">
        <f t="shared" si="7"/>
        <v>0</v>
      </c>
      <c r="J203" s="36">
        <f t="shared" si="7"/>
        <v>0</v>
      </c>
      <c r="K203" s="36">
        <f t="shared" si="7"/>
        <v>0</v>
      </c>
      <c r="L203" s="36">
        <f t="shared" si="7"/>
        <v>0</v>
      </c>
      <c r="M203" s="36">
        <f t="shared" si="7"/>
        <v>0</v>
      </c>
      <c r="N203" s="36">
        <f t="shared" si="7"/>
        <v>0</v>
      </c>
      <c r="O203" s="36">
        <f t="shared" si="7"/>
        <v>0</v>
      </c>
      <c r="P203" s="36">
        <f t="shared" si="7"/>
        <v>0</v>
      </c>
    </row>
    <row r="204" spans="1:16" s="38" customFormat="1" x14ac:dyDescent="0.35">
      <c r="A204" s="50"/>
      <c r="B204" s="51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</row>
    <row r="205" spans="1:16" x14ac:dyDescent="0.35">
      <c r="A205" s="30">
        <v>4.7</v>
      </c>
      <c r="B205" s="148" t="str">
        <f>Menu!C13</f>
        <v xml:space="preserve"> </v>
      </c>
      <c r="C205" s="148"/>
      <c r="D205" s="148"/>
      <c r="E205" s="39"/>
      <c r="F205" s="39"/>
    </row>
    <row r="206" spans="1:16" ht="23.25" customHeight="1" x14ac:dyDescent="0.35">
      <c r="A206" s="153" t="s">
        <v>2</v>
      </c>
      <c r="B206" s="155" t="s">
        <v>68</v>
      </c>
      <c r="C206" s="155" t="s">
        <v>270</v>
      </c>
      <c r="D206" s="155" t="s">
        <v>73</v>
      </c>
      <c r="E206" s="155" t="s">
        <v>273</v>
      </c>
      <c r="F206" s="158" t="s">
        <v>274</v>
      </c>
      <c r="G206" s="168" t="s">
        <v>275</v>
      </c>
      <c r="H206" s="168" t="s">
        <v>276</v>
      </c>
      <c r="I206" s="169" t="s">
        <v>106</v>
      </c>
      <c r="J206" s="170"/>
      <c r="K206" s="171" t="s">
        <v>110</v>
      </c>
      <c r="L206" s="172"/>
      <c r="M206" s="171" t="s">
        <v>107</v>
      </c>
      <c r="N206" s="172"/>
      <c r="O206" s="166" t="s">
        <v>277</v>
      </c>
      <c r="P206" s="167"/>
    </row>
    <row r="207" spans="1:16" x14ac:dyDescent="0.35">
      <c r="A207" s="154"/>
      <c r="B207" s="156"/>
      <c r="C207" s="157"/>
      <c r="D207" s="157"/>
      <c r="E207" s="157"/>
      <c r="F207" s="157"/>
      <c r="G207" s="157"/>
      <c r="H207" s="157"/>
      <c r="I207" s="44">
        <f>I57</f>
        <v>2559</v>
      </c>
      <c r="J207" s="44">
        <f>J57</f>
        <v>2560</v>
      </c>
      <c r="K207" s="44">
        <f>I207</f>
        <v>2559</v>
      </c>
      <c r="L207" s="44">
        <f>J207</f>
        <v>2560</v>
      </c>
      <c r="M207" s="44">
        <f>I207</f>
        <v>2559</v>
      </c>
      <c r="N207" s="44">
        <f>J207</f>
        <v>2560</v>
      </c>
      <c r="O207" s="45" t="s">
        <v>108</v>
      </c>
      <c r="P207" s="45" t="s">
        <v>109</v>
      </c>
    </row>
    <row r="208" spans="1:16" x14ac:dyDescent="0.35">
      <c r="A208" s="46">
        <v>1</v>
      </c>
      <c r="B208" s="52" t="s">
        <v>12</v>
      </c>
      <c r="C208" s="34"/>
      <c r="D208" s="34"/>
      <c r="E208" s="34"/>
      <c r="F208" s="48"/>
      <c r="G208" s="49"/>
      <c r="H208" s="49"/>
      <c r="I208" s="49"/>
      <c r="J208" s="49"/>
      <c r="K208" s="49"/>
      <c r="L208" s="49"/>
      <c r="M208" s="49"/>
      <c r="N208" s="49"/>
      <c r="O208" s="49"/>
      <c r="P208" s="49"/>
    </row>
    <row r="209" spans="1:16" x14ac:dyDescent="0.35">
      <c r="A209" s="46">
        <v>2</v>
      </c>
      <c r="B209" s="52"/>
      <c r="C209" s="34"/>
      <c r="D209" s="34"/>
      <c r="E209" s="34"/>
      <c r="F209" s="48"/>
      <c r="G209" s="49"/>
      <c r="H209" s="49"/>
      <c r="I209" s="49"/>
      <c r="J209" s="49"/>
      <c r="K209" s="49"/>
      <c r="L209" s="49"/>
      <c r="M209" s="49"/>
      <c r="N209" s="49"/>
      <c r="O209" s="49"/>
      <c r="P209" s="49"/>
    </row>
    <row r="210" spans="1:16" x14ac:dyDescent="0.35">
      <c r="A210" s="46">
        <v>3</v>
      </c>
      <c r="B210" s="52"/>
      <c r="C210" s="34"/>
      <c r="D210" s="34"/>
      <c r="E210" s="34"/>
      <c r="F210" s="48"/>
      <c r="G210" s="49"/>
      <c r="H210" s="49"/>
      <c r="I210" s="49"/>
      <c r="J210" s="49"/>
      <c r="K210" s="49"/>
      <c r="L210" s="49"/>
      <c r="M210" s="49"/>
      <c r="N210" s="49"/>
      <c r="O210" s="49"/>
      <c r="P210" s="49"/>
    </row>
    <row r="211" spans="1:16" x14ac:dyDescent="0.35">
      <c r="A211" s="46">
        <v>4</v>
      </c>
      <c r="B211" s="52"/>
      <c r="C211" s="34"/>
      <c r="D211" s="34"/>
      <c r="E211" s="34"/>
      <c r="F211" s="48"/>
      <c r="G211" s="49"/>
      <c r="H211" s="49"/>
      <c r="I211" s="49"/>
      <c r="J211" s="49"/>
      <c r="K211" s="49"/>
      <c r="L211" s="49"/>
      <c r="M211" s="49"/>
      <c r="N211" s="49"/>
      <c r="O211" s="49"/>
      <c r="P211" s="49"/>
    </row>
    <row r="212" spans="1:16" x14ac:dyDescent="0.35">
      <c r="A212" s="46">
        <v>5</v>
      </c>
      <c r="B212" s="52"/>
      <c r="C212" s="34"/>
      <c r="D212" s="34"/>
      <c r="E212" s="34"/>
      <c r="F212" s="48"/>
      <c r="G212" s="49"/>
      <c r="H212" s="49"/>
      <c r="I212" s="49"/>
      <c r="J212" s="49"/>
      <c r="K212" s="49"/>
      <c r="L212" s="49"/>
      <c r="M212" s="49"/>
      <c r="N212" s="49"/>
      <c r="O212" s="49"/>
      <c r="P212" s="49"/>
    </row>
    <row r="213" spans="1:16" x14ac:dyDescent="0.35">
      <c r="A213" s="46">
        <v>6</v>
      </c>
      <c r="B213" s="52"/>
      <c r="C213" s="34"/>
      <c r="D213" s="34"/>
      <c r="E213" s="34"/>
      <c r="F213" s="48"/>
      <c r="G213" s="49"/>
      <c r="H213" s="49"/>
      <c r="I213" s="49"/>
      <c r="J213" s="49"/>
      <c r="K213" s="49"/>
      <c r="L213" s="49"/>
      <c r="M213" s="49"/>
      <c r="N213" s="49"/>
      <c r="O213" s="49"/>
      <c r="P213" s="49"/>
    </row>
    <row r="214" spans="1:16" x14ac:dyDescent="0.35">
      <c r="A214" s="46">
        <v>7</v>
      </c>
      <c r="B214" s="52"/>
      <c r="C214" s="34"/>
      <c r="D214" s="34"/>
      <c r="E214" s="34"/>
      <c r="F214" s="48"/>
      <c r="G214" s="49"/>
      <c r="H214" s="49"/>
      <c r="I214" s="49"/>
      <c r="J214" s="49"/>
      <c r="K214" s="49"/>
      <c r="L214" s="49"/>
      <c r="M214" s="49"/>
      <c r="N214" s="49"/>
      <c r="O214" s="49"/>
      <c r="P214" s="49"/>
    </row>
    <row r="215" spans="1:16" x14ac:dyDescent="0.35">
      <c r="A215" s="46">
        <v>8</v>
      </c>
      <c r="B215" s="52"/>
      <c r="C215" s="34"/>
      <c r="D215" s="34"/>
      <c r="E215" s="34"/>
      <c r="F215" s="48"/>
      <c r="G215" s="49"/>
      <c r="H215" s="49"/>
      <c r="I215" s="49"/>
      <c r="J215" s="49"/>
      <c r="K215" s="49"/>
      <c r="L215" s="49"/>
      <c r="M215" s="49"/>
      <c r="N215" s="49"/>
      <c r="O215" s="49"/>
      <c r="P215" s="49"/>
    </row>
    <row r="216" spans="1:16" x14ac:dyDescent="0.35">
      <c r="A216" s="46">
        <v>9</v>
      </c>
      <c r="B216" s="52"/>
      <c r="C216" s="34"/>
      <c r="D216" s="34"/>
      <c r="E216" s="34"/>
      <c r="F216" s="48"/>
      <c r="G216" s="49"/>
      <c r="H216" s="49"/>
      <c r="I216" s="49"/>
      <c r="J216" s="49"/>
      <c r="K216" s="49"/>
      <c r="L216" s="49"/>
      <c r="M216" s="49"/>
      <c r="N216" s="49"/>
      <c r="O216" s="49"/>
      <c r="P216" s="49"/>
    </row>
    <row r="217" spans="1:16" x14ac:dyDescent="0.35">
      <c r="A217" s="46">
        <v>10</v>
      </c>
      <c r="B217" s="52"/>
      <c r="C217" s="34"/>
      <c r="D217" s="34"/>
      <c r="E217" s="34"/>
      <c r="F217" s="48"/>
      <c r="G217" s="49"/>
      <c r="H217" s="49"/>
      <c r="I217" s="49"/>
      <c r="J217" s="49"/>
      <c r="K217" s="49"/>
      <c r="L217" s="49"/>
      <c r="M217" s="49"/>
      <c r="N217" s="49"/>
      <c r="O217" s="49"/>
      <c r="P217" s="49"/>
    </row>
    <row r="218" spans="1:16" x14ac:dyDescent="0.35">
      <c r="A218" s="46">
        <v>11</v>
      </c>
      <c r="B218" s="52"/>
      <c r="C218" s="34"/>
      <c r="D218" s="34"/>
      <c r="E218" s="34"/>
      <c r="F218" s="48"/>
      <c r="G218" s="49"/>
      <c r="H218" s="49"/>
      <c r="I218" s="49"/>
      <c r="J218" s="49"/>
      <c r="K218" s="49"/>
      <c r="L218" s="49"/>
      <c r="M218" s="49"/>
      <c r="N218" s="49"/>
      <c r="O218" s="49"/>
      <c r="P218" s="49"/>
    </row>
    <row r="219" spans="1:16" x14ac:dyDescent="0.35">
      <c r="A219" s="46">
        <v>12</v>
      </c>
      <c r="B219" s="52"/>
      <c r="C219" s="34"/>
      <c r="D219" s="34"/>
      <c r="E219" s="34"/>
      <c r="F219" s="48"/>
      <c r="G219" s="49"/>
      <c r="H219" s="49"/>
      <c r="I219" s="49"/>
      <c r="J219" s="49"/>
      <c r="K219" s="49"/>
      <c r="L219" s="49"/>
      <c r="M219" s="49"/>
      <c r="N219" s="49"/>
      <c r="O219" s="49"/>
      <c r="P219" s="49"/>
    </row>
    <row r="220" spans="1:16" x14ac:dyDescent="0.35">
      <c r="A220" s="46">
        <v>13</v>
      </c>
      <c r="B220" s="52"/>
      <c r="C220" s="34"/>
      <c r="D220" s="34"/>
      <c r="E220" s="34"/>
      <c r="F220" s="48"/>
      <c r="G220" s="49"/>
      <c r="H220" s="49"/>
      <c r="I220" s="49"/>
      <c r="J220" s="49"/>
      <c r="K220" s="49"/>
      <c r="L220" s="49"/>
      <c r="M220" s="49"/>
      <c r="N220" s="49"/>
      <c r="O220" s="49"/>
      <c r="P220" s="49"/>
    </row>
    <row r="221" spans="1:16" x14ac:dyDescent="0.35">
      <c r="A221" s="46">
        <v>14</v>
      </c>
      <c r="B221" s="52"/>
      <c r="C221" s="34"/>
      <c r="D221" s="34"/>
      <c r="E221" s="34"/>
      <c r="F221" s="48"/>
      <c r="G221" s="49"/>
      <c r="H221" s="49"/>
      <c r="I221" s="49"/>
      <c r="J221" s="49"/>
      <c r="K221" s="49"/>
      <c r="L221" s="49"/>
      <c r="M221" s="49"/>
      <c r="N221" s="49"/>
      <c r="O221" s="49"/>
      <c r="P221" s="49"/>
    </row>
    <row r="222" spans="1:16" x14ac:dyDescent="0.35">
      <c r="A222" s="46">
        <v>15</v>
      </c>
      <c r="B222" s="52"/>
      <c r="C222" s="34"/>
      <c r="D222" s="34"/>
      <c r="E222" s="34"/>
      <c r="F222" s="48"/>
      <c r="G222" s="49"/>
      <c r="H222" s="49"/>
      <c r="I222" s="49"/>
      <c r="J222" s="49"/>
      <c r="K222" s="49"/>
      <c r="L222" s="49"/>
      <c r="M222" s="49"/>
      <c r="N222" s="49"/>
      <c r="O222" s="49"/>
      <c r="P222" s="49"/>
    </row>
    <row r="223" spans="1:16" x14ac:dyDescent="0.35">
      <c r="A223" s="46">
        <v>16</v>
      </c>
      <c r="B223" s="52"/>
      <c r="C223" s="34"/>
      <c r="D223" s="34"/>
      <c r="E223" s="34"/>
      <c r="F223" s="48"/>
      <c r="G223" s="49"/>
      <c r="H223" s="49"/>
      <c r="I223" s="49"/>
      <c r="J223" s="49"/>
      <c r="K223" s="49"/>
      <c r="L223" s="49"/>
      <c r="M223" s="49"/>
      <c r="N223" s="49"/>
      <c r="O223" s="49"/>
      <c r="P223" s="49"/>
    </row>
    <row r="224" spans="1:16" x14ac:dyDescent="0.35">
      <c r="A224" s="46">
        <v>17</v>
      </c>
      <c r="B224" s="52"/>
      <c r="C224" s="34"/>
      <c r="D224" s="34"/>
      <c r="E224" s="34"/>
      <c r="F224" s="48"/>
      <c r="G224" s="49"/>
      <c r="H224" s="49"/>
      <c r="I224" s="49"/>
      <c r="J224" s="49"/>
      <c r="K224" s="49"/>
      <c r="L224" s="49"/>
      <c r="M224" s="49"/>
      <c r="N224" s="49"/>
      <c r="O224" s="49"/>
      <c r="P224" s="49"/>
    </row>
    <row r="225" spans="1:16" x14ac:dyDescent="0.35">
      <c r="A225" s="46">
        <v>18</v>
      </c>
      <c r="B225" s="52"/>
      <c r="C225" s="34"/>
      <c r="D225" s="34"/>
      <c r="E225" s="34"/>
      <c r="F225" s="48"/>
      <c r="G225" s="49"/>
      <c r="H225" s="49"/>
      <c r="I225" s="49"/>
      <c r="J225" s="49"/>
      <c r="K225" s="49"/>
      <c r="L225" s="49"/>
      <c r="M225" s="49"/>
      <c r="N225" s="49"/>
      <c r="O225" s="49"/>
      <c r="P225" s="49"/>
    </row>
    <row r="226" spans="1:16" x14ac:dyDescent="0.35">
      <c r="A226" s="46">
        <v>19</v>
      </c>
      <c r="B226" s="52"/>
      <c r="C226" s="34"/>
      <c r="D226" s="34"/>
      <c r="E226" s="34"/>
      <c r="F226" s="48"/>
      <c r="G226" s="49"/>
      <c r="H226" s="49"/>
      <c r="I226" s="49"/>
      <c r="J226" s="49"/>
      <c r="K226" s="49"/>
      <c r="L226" s="49"/>
      <c r="M226" s="49"/>
      <c r="N226" s="49"/>
      <c r="O226" s="49"/>
      <c r="P226" s="49"/>
    </row>
    <row r="227" spans="1:16" x14ac:dyDescent="0.35">
      <c r="A227" s="46">
        <v>20</v>
      </c>
      <c r="B227" s="52"/>
      <c r="C227" s="34"/>
      <c r="D227" s="34"/>
      <c r="E227" s="34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</row>
    <row r="228" spans="1:16" x14ac:dyDescent="0.35">
      <c r="A228" s="149" t="s">
        <v>13</v>
      </c>
      <c r="B228" s="150"/>
      <c r="C228" s="36">
        <f>SUM(C208:C227)</f>
        <v>0</v>
      </c>
      <c r="D228" s="36">
        <f t="shared" ref="D228:P228" si="8">SUM(D208:D227)</f>
        <v>0</v>
      </c>
      <c r="E228" s="36">
        <f t="shared" si="8"/>
        <v>0</v>
      </c>
      <c r="F228" s="36">
        <f t="shared" si="8"/>
        <v>0</v>
      </c>
      <c r="G228" s="36">
        <f t="shared" si="8"/>
        <v>0</v>
      </c>
      <c r="H228" s="36">
        <f t="shared" si="8"/>
        <v>0</v>
      </c>
      <c r="I228" s="36">
        <f t="shared" si="8"/>
        <v>0</v>
      </c>
      <c r="J228" s="36">
        <f t="shared" si="8"/>
        <v>0</v>
      </c>
      <c r="K228" s="36">
        <f t="shared" si="8"/>
        <v>0</v>
      </c>
      <c r="L228" s="36">
        <f t="shared" si="8"/>
        <v>0</v>
      </c>
      <c r="M228" s="36">
        <f t="shared" si="8"/>
        <v>0</v>
      </c>
      <c r="N228" s="36">
        <f t="shared" si="8"/>
        <v>0</v>
      </c>
      <c r="O228" s="36">
        <f t="shared" si="8"/>
        <v>0</v>
      </c>
      <c r="P228" s="36">
        <f t="shared" si="8"/>
        <v>0</v>
      </c>
    </row>
    <row r="229" spans="1:16" s="38" customFormat="1" x14ac:dyDescent="0.35">
      <c r="A229" s="50"/>
      <c r="B229" s="51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</row>
    <row r="230" spans="1:16" x14ac:dyDescent="0.35">
      <c r="A230" s="30">
        <v>4.8</v>
      </c>
      <c r="B230" s="148" t="str">
        <f>Menu!C14</f>
        <v xml:space="preserve"> </v>
      </c>
      <c r="C230" s="148"/>
      <c r="D230" s="148"/>
      <c r="E230" s="39"/>
      <c r="F230" s="39"/>
    </row>
    <row r="231" spans="1:16" ht="23.25" customHeight="1" x14ac:dyDescent="0.35">
      <c r="A231" s="153" t="s">
        <v>2</v>
      </c>
      <c r="B231" s="155" t="s">
        <v>68</v>
      </c>
      <c r="C231" s="155" t="s">
        <v>270</v>
      </c>
      <c r="D231" s="155" t="s">
        <v>73</v>
      </c>
      <c r="E231" s="155" t="s">
        <v>273</v>
      </c>
      <c r="F231" s="158" t="s">
        <v>274</v>
      </c>
      <c r="G231" s="168" t="s">
        <v>275</v>
      </c>
      <c r="H231" s="168" t="s">
        <v>276</v>
      </c>
      <c r="I231" s="169" t="s">
        <v>106</v>
      </c>
      <c r="J231" s="170"/>
      <c r="K231" s="171" t="s">
        <v>110</v>
      </c>
      <c r="L231" s="172"/>
      <c r="M231" s="171" t="s">
        <v>107</v>
      </c>
      <c r="N231" s="172"/>
      <c r="O231" s="166" t="s">
        <v>277</v>
      </c>
      <c r="P231" s="167"/>
    </row>
    <row r="232" spans="1:16" x14ac:dyDescent="0.35">
      <c r="A232" s="154"/>
      <c r="B232" s="156"/>
      <c r="C232" s="157"/>
      <c r="D232" s="157"/>
      <c r="E232" s="157"/>
      <c r="F232" s="157"/>
      <c r="G232" s="157"/>
      <c r="H232" s="157"/>
      <c r="I232" s="44">
        <f>I57</f>
        <v>2559</v>
      </c>
      <c r="J232" s="44">
        <f>J57</f>
        <v>2560</v>
      </c>
      <c r="K232" s="44">
        <f>I232</f>
        <v>2559</v>
      </c>
      <c r="L232" s="44">
        <f>J232</f>
        <v>2560</v>
      </c>
      <c r="M232" s="44">
        <f>I232</f>
        <v>2559</v>
      </c>
      <c r="N232" s="44">
        <f>J232</f>
        <v>2560</v>
      </c>
      <c r="O232" s="45" t="s">
        <v>108</v>
      </c>
      <c r="P232" s="45" t="s">
        <v>109</v>
      </c>
    </row>
    <row r="233" spans="1:16" x14ac:dyDescent="0.35">
      <c r="A233" s="46">
        <v>1</v>
      </c>
      <c r="B233" s="52" t="s">
        <v>12</v>
      </c>
      <c r="C233" s="34"/>
      <c r="D233" s="34"/>
      <c r="E233" s="34"/>
      <c r="F233" s="48"/>
      <c r="G233" s="49"/>
      <c r="H233" s="49"/>
      <c r="I233" s="49"/>
      <c r="J233" s="49"/>
      <c r="K233" s="49"/>
      <c r="L233" s="49"/>
      <c r="M233" s="49"/>
      <c r="N233" s="49"/>
      <c r="O233" s="49"/>
      <c r="P233" s="49"/>
    </row>
    <row r="234" spans="1:16" x14ac:dyDescent="0.35">
      <c r="A234" s="46">
        <v>2</v>
      </c>
      <c r="B234" s="52"/>
      <c r="C234" s="34"/>
      <c r="D234" s="34"/>
      <c r="E234" s="34"/>
      <c r="F234" s="48"/>
      <c r="G234" s="49"/>
      <c r="H234" s="49"/>
      <c r="I234" s="49"/>
      <c r="J234" s="49"/>
      <c r="K234" s="49"/>
      <c r="L234" s="49"/>
      <c r="M234" s="49"/>
      <c r="N234" s="49"/>
      <c r="O234" s="49"/>
      <c r="P234" s="49"/>
    </row>
    <row r="235" spans="1:16" x14ac:dyDescent="0.35">
      <c r="A235" s="46">
        <v>3</v>
      </c>
      <c r="B235" s="52"/>
      <c r="C235" s="34"/>
      <c r="D235" s="34"/>
      <c r="E235" s="34"/>
      <c r="F235" s="48"/>
      <c r="G235" s="49"/>
      <c r="H235" s="49"/>
      <c r="I235" s="49"/>
      <c r="J235" s="49"/>
      <c r="K235" s="49"/>
      <c r="L235" s="49"/>
      <c r="M235" s="49"/>
      <c r="N235" s="49"/>
      <c r="O235" s="49"/>
      <c r="P235" s="49"/>
    </row>
    <row r="236" spans="1:16" x14ac:dyDescent="0.35">
      <c r="A236" s="46">
        <v>4</v>
      </c>
      <c r="B236" s="52"/>
      <c r="C236" s="34"/>
      <c r="D236" s="34"/>
      <c r="E236" s="34"/>
      <c r="F236" s="48"/>
      <c r="G236" s="49"/>
      <c r="H236" s="49"/>
      <c r="I236" s="49"/>
      <c r="J236" s="49"/>
      <c r="K236" s="49"/>
      <c r="L236" s="49"/>
      <c r="M236" s="49"/>
      <c r="N236" s="49"/>
      <c r="O236" s="49"/>
      <c r="P236" s="49"/>
    </row>
    <row r="237" spans="1:16" x14ac:dyDescent="0.35">
      <c r="A237" s="46">
        <v>5</v>
      </c>
      <c r="B237" s="52"/>
      <c r="C237" s="34"/>
      <c r="D237" s="34"/>
      <c r="E237" s="34"/>
      <c r="F237" s="48"/>
      <c r="G237" s="49"/>
      <c r="H237" s="49"/>
      <c r="I237" s="49"/>
      <c r="J237" s="49"/>
      <c r="K237" s="49"/>
      <c r="L237" s="49"/>
      <c r="M237" s="49"/>
      <c r="N237" s="49"/>
      <c r="O237" s="49"/>
      <c r="P237" s="49"/>
    </row>
    <row r="238" spans="1:16" x14ac:dyDescent="0.35">
      <c r="A238" s="46">
        <v>6</v>
      </c>
      <c r="B238" s="52"/>
      <c r="C238" s="34"/>
      <c r="D238" s="34"/>
      <c r="E238" s="34"/>
      <c r="F238" s="48"/>
      <c r="G238" s="49"/>
      <c r="H238" s="49"/>
      <c r="I238" s="49"/>
      <c r="J238" s="49"/>
      <c r="K238" s="49"/>
      <c r="L238" s="49"/>
      <c r="M238" s="49"/>
      <c r="N238" s="49"/>
      <c r="O238" s="49"/>
      <c r="P238" s="49"/>
    </row>
    <row r="239" spans="1:16" x14ac:dyDescent="0.35">
      <c r="A239" s="46">
        <v>7</v>
      </c>
      <c r="B239" s="52"/>
      <c r="C239" s="34"/>
      <c r="D239" s="34"/>
      <c r="E239" s="34"/>
      <c r="F239" s="48"/>
      <c r="G239" s="49"/>
      <c r="H239" s="49"/>
      <c r="I239" s="49"/>
      <c r="J239" s="49"/>
      <c r="K239" s="49"/>
      <c r="L239" s="49"/>
      <c r="M239" s="49"/>
      <c r="N239" s="49"/>
      <c r="O239" s="49"/>
      <c r="P239" s="49"/>
    </row>
    <row r="240" spans="1:16" x14ac:dyDescent="0.35">
      <c r="A240" s="46">
        <v>8</v>
      </c>
      <c r="B240" s="52"/>
      <c r="C240" s="34"/>
      <c r="D240" s="34"/>
      <c r="E240" s="34"/>
      <c r="F240" s="48"/>
      <c r="G240" s="49"/>
      <c r="H240" s="49"/>
      <c r="I240" s="49"/>
      <c r="J240" s="49"/>
      <c r="K240" s="49"/>
      <c r="L240" s="49"/>
      <c r="M240" s="49"/>
      <c r="N240" s="49"/>
      <c r="O240" s="49"/>
      <c r="P240" s="49"/>
    </row>
    <row r="241" spans="1:16" x14ac:dyDescent="0.35">
      <c r="A241" s="46">
        <v>9</v>
      </c>
      <c r="B241" s="52"/>
      <c r="C241" s="34"/>
      <c r="D241" s="34"/>
      <c r="E241" s="34"/>
      <c r="F241" s="48"/>
      <c r="G241" s="49"/>
      <c r="H241" s="49"/>
      <c r="I241" s="49"/>
      <c r="J241" s="49"/>
      <c r="K241" s="49"/>
      <c r="L241" s="49"/>
      <c r="M241" s="49"/>
      <c r="N241" s="49"/>
      <c r="O241" s="49"/>
      <c r="P241" s="49"/>
    </row>
    <row r="242" spans="1:16" x14ac:dyDescent="0.35">
      <c r="A242" s="46">
        <v>10</v>
      </c>
      <c r="B242" s="52"/>
      <c r="C242" s="34"/>
      <c r="D242" s="34"/>
      <c r="E242" s="34"/>
      <c r="F242" s="48"/>
      <c r="G242" s="49"/>
      <c r="H242" s="49"/>
      <c r="I242" s="49"/>
      <c r="J242" s="49"/>
      <c r="K242" s="49"/>
      <c r="L242" s="49"/>
      <c r="M242" s="49"/>
      <c r="N242" s="49"/>
      <c r="O242" s="49"/>
      <c r="P242" s="49"/>
    </row>
    <row r="243" spans="1:16" x14ac:dyDescent="0.35">
      <c r="A243" s="46">
        <v>11</v>
      </c>
      <c r="B243" s="52"/>
      <c r="C243" s="34"/>
      <c r="D243" s="34"/>
      <c r="E243" s="34"/>
      <c r="F243" s="48"/>
      <c r="G243" s="49"/>
      <c r="H243" s="49"/>
      <c r="I243" s="49"/>
      <c r="J243" s="49"/>
      <c r="K243" s="49"/>
      <c r="L243" s="49"/>
      <c r="M243" s="49"/>
      <c r="N243" s="49"/>
      <c r="O243" s="49"/>
      <c r="P243" s="49"/>
    </row>
    <row r="244" spans="1:16" x14ac:dyDescent="0.35">
      <c r="A244" s="46">
        <v>12</v>
      </c>
      <c r="B244" s="52"/>
      <c r="C244" s="34"/>
      <c r="D244" s="34"/>
      <c r="E244" s="34"/>
      <c r="F244" s="48"/>
      <c r="G244" s="49"/>
      <c r="H244" s="49"/>
      <c r="I244" s="49"/>
      <c r="J244" s="49"/>
      <c r="K244" s="49"/>
      <c r="L244" s="49"/>
      <c r="M244" s="49"/>
      <c r="N244" s="49"/>
      <c r="O244" s="49"/>
      <c r="P244" s="49"/>
    </row>
    <row r="245" spans="1:16" x14ac:dyDescent="0.35">
      <c r="A245" s="46">
        <v>13</v>
      </c>
      <c r="B245" s="52"/>
      <c r="C245" s="34"/>
      <c r="D245" s="34"/>
      <c r="E245" s="34"/>
      <c r="F245" s="48"/>
      <c r="G245" s="49"/>
      <c r="H245" s="49"/>
      <c r="I245" s="49"/>
      <c r="J245" s="49"/>
      <c r="K245" s="49"/>
      <c r="L245" s="49"/>
      <c r="M245" s="49"/>
      <c r="N245" s="49"/>
      <c r="O245" s="49"/>
      <c r="P245" s="49"/>
    </row>
    <row r="246" spans="1:16" x14ac:dyDescent="0.35">
      <c r="A246" s="46">
        <v>14</v>
      </c>
      <c r="B246" s="52"/>
      <c r="C246" s="34"/>
      <c r="D246" s="34"/>
      <c r="E246" s="34"/>
      <c r="F246" s="48"/>
      <c r="G246" s="49"/>
      <c r="H246" s="49"/>
      <c r="I246" s="49"/>
      <c r="J246" s="49"/>
      <c r="K246" s="49"/>
      <c r="L246" s="49"/>
      <c r="M246" s="49"/>
      <c r="N246" s="49"/>
      <c r="O246" s="49"/>
      <c r="P246" s="49"/>
    </row>
    <row r="247" spans="1:16" x14ac:dyDescent="0.35">
      <c r="A247" s="46">
        <v>15</v>
      </c>
      <c r="B247" s="52"/>
      <c r="C247" s="34"/>
      <c r="D247" s="34"/>
      <c r="E247" s="34"/>
      <c r="F247" s="48"/>
      <c r="G247" s="49"/>
      <c r="H247" s="49"/>
      <c r="I247" s="49"/>
      <c r="J247" s="49"/>
      <c r="K247" s="49"/>
      <c r="L247" s="49"/>
      <c r="M247" s="49"/>
      <c r="N247" s="49"/>
      <c r="O247" s="49"/>
      <c r="P247" s="49"/>
    </row>
    <row r="248" spans="1:16" x14ac:dyDescent="0.35">
      <c r="A248" s="46">
        <v>16</v>
      </c>
      <c r="B248" s="52"/>
      <c r="C248" s="34"/>
      <c r="D248" s="34"/>
      <c r="E248" s="34"/>
      <c r="F248" s="48"/>
      <c r="G248" s="49"/>
      <c r="H248" s="49"/>
      <c r="I248" s="49"/>
      <c r="J248" s="49"/>
      <c r="K248" s="49"/>
      <c r="L248" s="49"/>
      <c r="M248" s="49"/>
      <c r="N248" s="49"/>
      <c r="O248" s="49"/>
      <c r="P248" s="49"/>
    </row>
    <row r="249" spans="1:16" x14ac:dyDescent="0.35">
      <c r="A249" s="46">
        <v>17</v>
      </c>
      <c r="B249" s="52"/>
      <c r="C249" s="34"/>
      <c r="D249" s="34"/>
      <c r="E249" s="34"/>
      <c r="F249" s="48"/>
      <c r="G249" s="49"/>
      <c r="H249" s="49"/>
      <c r="I249" s="49"/>
      <c r="J249" s="49"/>
      <c r="K249" s="49"/>
      <c r="L249" s="49"/>
      <c r="M249" s="49"/>
      <c r="N249" s="49"/>
      <c r="O249" s="49"/>
      <c r="P249" s="49"/>
    </row>
    <row r="250" spans="1:16" x14ac:dyDescent="0.35">
      <c r="A250" s="46">
        <v>18</v>
      </c>
      <c r="B250" s="52"/>
      <c r="C250" s="34"/>
      <c r="D250" s="34"/>
      <c r="E250" s="34"/>
      <c r="F250" s="48"/>
      <c r="G250" s="49"/>
      <c r="H250" s="49"/>
      <c r="I250" s="49"/>
      <c r="J250" s="49"/>
      <c r="K250" s="49"/>
      <c r="L250" s="49"/>
      <c r="M250" s="49"/>
      <c r="N250" s="49"/>
      <c r="O250" s="49"/>
      <c r="P250" s="49"/>
    </row>
    <row r="251" spans="1:16" x14ac:dyDescent="0.35">
      <c r="A251" s="46">
        <v>19</v>
      </c>
      <c r="B251" s="52"/>
      <c r="C251" s="34"/>
      <c r="D251" s="34"/>
      <c r="E251" s="34"/>
      <c r="F251" s="48"/>
      <c r="G251" s="49"/>
      <c r="H251" s="49"/>
      <c r="I251" s="49"/>
      <c r="J251" s="49"/>
      <c r="K251" s="49"/>
      <c r="L251" s="49"/>
      <c r="M251" s="49"/>
      <c r="N251" s="49"/>
      <c r="O251" s="49"/>
      <c r="P251" s="49"/>
    </row>
    <row r="252" spans="1:16" x14ac:dyDescent="0.35">
      <c r="A252" s="46">
        <v>20</v>
      </c>
      <c r="B252" s="52"/>
      <c r="C252" s="34"/>
      <c r="D252" s="34"/>
      <c r="E252" s="34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</row>
    <row r="253" spans="1:16" x14ac:dyDescent="0.35">
      <c r="A253" s="149" t="s">
        <v>13</v>
      </c>
      <c r="B253" s="150"/>
      <c r="C253" s="36">
        <f>SUM(C233:C252)</f>
        <v>0</v>
      </c>
      <c r="D253" s="36">
        <f t="shared" ref="D253:P253" si="9">SUM(D233:D252)</f>
        <v>0</v>
      </c>
      <c r="E253" s="36">
        <f t="shared" si="9"/>
        <v>0</v>
      </c>
      <c r="F253" s="36">
        <f t="shared" si="9"/>
        <v>0</v>
      </c>
      <c r="G253" s="36">
        <f t="shared" si="9"/>
        <v>0</v>
      </c>
      <c r="H253" s="36">
        <f t="shared" si="9"/>
        <v>0</v>
      </c>
      <c r="I253" s="36">
        <f t="shared" si="9"/>
        <v>0</v>
      </c>
      <c r="J253" s="36">
        <f t="shared" si="9"/>
        <v>0</v>
      </c>
      <c r="K253" s="36">
        <f t="shared" si="9"/>
        <v>0</v>
      </c>
      <c r="L253" s="36">
        <f t="shared" si="9"/>
        <v>0</v>
      </c>
      <c r="M253" s="36">
        <f t="shared" si="9"/>
        <v>0</v>
      </c>
      <c r="N253" s="36">
        <f t="shared" si="9"/>
        <v>0</v>
      </c>
      <c r="O253" s="36">
        <f t="shared" si="9"/>
        <v>0</v>
      </c>
      <c r="P253" s="36">
        <f t="shared" si="9"/>
        <v>0</v>
      </c>
    </row>
    <row r="255" spans="1:16" x14ac:dyDescent="0.35">
      <c r="A255" s="30">
        <v>4.9000000000000004</v>
      </c>
      <c r="B255" s="148" t="str">
        <f>Menu!C15</f>
        <v xml:space="preserve"> </v>
      </c>
      <c r="C255" s="148"/>
      <c r="D255" s="148"/>
      <c r="E255" s="39"/>
      <c r="F255" s="39"/>
    </row>
    <row r="256" spans="1:16" ht="23.25" customHeight="1" x14ac:dyDescent="0.35">
      <c r="A256" s="153" t="s">
        <v>2</v>
      </c>
      <c r="B256" s="155" t="s">
        <v>68</v>
      </c>
      <c r="C256" s="155" t="s">
        <v>270</v>
      </c>
      <c r="D256" s="155" t="s">
        <v>73</v>
      </c>
      <c r="E256" s="155" t="s">
        <v>273</v>
      </c>
      <c r="F256" s="158" t="s">
        <v>274</v>
      </c>
      <c r="G256" s="168" t="s">
        <v>275</v>
      </c>
      <c r="H256" s="168" t="s">
        <v>276</v>
      </c>
      <c r="I256" s="169" t="s">
        <v>106</v>
      </c>
      <c r="J256" s="170"/>
      <c r="K256" s="171" t="s">
        <v>110</v>
      </c>
      <c r="L256" s="172"/>
      <c r="M256" s="171" t="s">
        <v>107</v>
      </c>
      <c r="N256" s="172"/>
      <c r="O256" s="166" t="s">
        <v>277</v>
      </c>
      <c r="P256" s="167"/>
    </row>
    <row r="257" spans="1:16" x14ac:dyDescent="0.35">
      <c r="A257" s="154"/>
      <c r="B257" s="156"/>
      <c r="C257" s="157"/>
      <c r="D257" s="157"/>
      <c r="E257" s="157"/>
      <c r="F257" s="157"/>
      <c r="G257" s="157"/>
      <c r="H257" s="157"/>
      <c r="I257" s="44">
        <f>I57</f>
        <v>2559</v>
      </c>
      <c r="J257" s="44">
        <f>J57</f>
        <v>2560</v>
      </c>
      <c r="K257" s="44">
        <f>I257</f>
        <v>2559</v>
      </c>
      <c r="L257" s="44">
        <f>J257</f>
        <v>2560</v>
      </c>
      <c r="M257" s="44">
        <f>I257</f>
        <v>2559</v>
      </c>
      <c r="N257" s="44">
        <f>J257</f>
        <v>2560</v>
      </c>
      <c r="O257" s="45" t="s">
        <v>108</v>
      </c>
      <c r="P257" s="45" t="s">
        <v>109</v>
      </c>
    </row>
    <row r="258" spans="1:16" x14ac:dyDescent="0.35">
      <c r="A258" s="46">
        <v>1</v>
      </c>
      <c r="B258" s="52" t="s">
        <v>12</v>
      </c>
      <c r="C258" s="34"/>
      <c r="D258" s="34"/>
      <c r="E258" s="34"/>
      <c r="F258" s="48"/>
      <c r="G258" s="49"/>
      <c r="H258" s="49"/>
      <c r="I258" s="49"/>
      <c r="J258" s="49"/>
      <c r="K258" s="49"/>
      <c r="L258" s="49"/>
      <c r="M258" s="49"/>
      <c r="N258" s="49"/>
      <c r="O258" s="49"/>
      <c r="P258" s="49"/>
    </row>
    <row r="259" spans="1:16" x14ac:dyDescent="0.35">
      <c r="A259" s="46">
        <v>2</v>
      </c>
      <c r="B259" s="52"/>
      <c r="C259" s="34"/>
      <c r="D259" s="34"/>
      <c r="E259" s="34"/>
      <c r="F259" s="48"/>
      <c r="G259" s="49"/>
      <c r="H259" s="49"/>
      <c r="I259" s="49"/>
      <c r="J259" s="49"/>
      <c r="K259" s="49"/>
      <c r="L259" s="49"/>
      <c r="M259" s="49"/>
      <c r="N259" s="49"/>
      <c r="O259" s="49"/>
      <c r="P259" s="49"/>
    </row>
    <row r="260" spans="1:16" x14ac:dyDescent="0.35">
      <c r="A260" s="46">
        <v>3</v>
      </c>
      <c r="B260" s="52"/>
      <c r="C260" s="34"/>
      <c r="D260" s="34"/>
      <c r="E260" s="34"/>
      <c r="F260" s="48"/>
      <c r="G260" s="49"/>
      <c r="H260" s="49"/>
      <c r="I260" s="49"/>
      <c r="J260" s="49"/>
      <c r="K260" s="49"/>
      <c r="L260" s="49"/>
      <c r="M260" s="49"/>
      <c r="N260" s="49"/>
      <c r="O260" s="49"/>
      <c r="P260" s="49"/>
    </row>
    <row r="261" spans="1:16" x14ac:dyDescent="0.35">
      <c r="A261" s="46">
        <v>4</v>
      </c>
      <c r="B261" s="52"/>
      <c r="C261" s="34"/>
      <c r="D261" s="34"/>
      <c r="E261" s="34"/>
      <c r="F261" s="48"/>
      <c r="G261" s="49"/>
      <c r="H261" s="49"/>
      <c r="I261" s="49"/>
      <c r="J261" s="49"/>
      <c r="K261" s="49"/>
      <c r="L261" s="49"/>
      <c r="M261" s="49"/>
      <c r="N261" s="49"/>
      <c r="O261" s="49"/>
      <c r="P261" s="49"/>
    </row>
    <row r="262" spans="1:16" x14ac:dyDescent="0.35">
      <c r="A262" s="46">
        <v>5</v>
      </c>
      <c r="B262" s="52"/>
      <c r="C262" s="34"/>
      <c r="D262" s="34"/>
      <c r="E262" s="34"/>
      <c r="F262" s="48"/>
      <c r="G262" s="49"/>
      <c r="H262" s="49"/>
      <c r="I262" s="49"/>
      <c r="J262" s="49"/>
      <c r="K262" s="49"/>
      <c r="L262" s="49"/>
      <c r="M262" s="49"/>
      <c r="N262" s="49"/>
      <c r="O262" s="49"/>
      <c r="P262" s="49"/>
    </row>
    <row r="263" spans="1:16" x14ac:dyDescent="0.35">
      <c r="A263" s="46">
        <v>6</v>
      </c>
      <c r="B263" s="52"/>
      <c r="C263" s="34"/>
      <c r="D263" s="34"/>
      <c r="E263" s="34"/>
      <c r="F263" s="48"/>
      <c r="G263" s="49"/>
      <c r="H263" s="49"/>
      <c r="I263" s="49"/>
      <c r="J263" s="49"/>
      <c r="K263" s="49"/>
      <c r="L263" s="49"/>
      <c r="M263" s="49"/>
      <c r="N263" s="49"/>
      <c r="O263" s="49"/>
      <c r="P263" s="49"/>
    </row>
    <row r="264" spans="1:16" x14ac:dyDescent="0.35">
      <c r="A264" s="46">
        <v>7</v>
      </c>
      <c r="B264" s="52"/>
      <c r="C264" s="34"/>
      <c r="D264" s="34"/>
      <c r="E264" s="34"/>
      <c r="F264" s="48"/>
      <c r="G264" s="49"/>
      <c r="H264" s="49"/>
      <c r="I264" s="49"/>
      <c r="J264" s="49"/>
      <c r="K264" s="49"/>
      <c r="L264" s="49"/>
      <c r="M264" s="49"/>
      <c r="N264" s="49"/>
      <c r="O264" s="49"/>
      <c r="P264" s="49"/>
    </row>
    <row r="265" spans="1:16" x14ac:dyDescent="0.35">
      <c r="A265" s="46">
        <v>8</v>
      </c>
      <c r="B265" s="52"/>
      <c r="C265" s="34"/>
      <c r="D265" s="34"/>
      <c r="E265" s="34"/>
      <c r="F265" s="48"/>
      <c r="G265" s="49"/>
      <c r="H265" s="49"/>
      <c r="I265" s="49"/>
      <c r="J265" s="49"/>
      <c r="K265" s="49"/>
      <c r="L265" s="49"/>
      <c r="M265" s="49"/>
      <c r="N265" s="49"/>
      <c r="O265" s="49"/>
      <c r="P265" s="49"/>
    </row>
    <row r="266" spans="1:16" x14ac:dyDescent="0.35">
      <c r="A266" s="46">
        <v>9</v>
      </c>
      <c r="B266" s="52"/>
      <c r="C266" s="34"/>
      <c r="D266" s="34"/>
      <c r="E266" s="34"/>
      <c r="F266" s="48"/>
      <c r="G266" s="49"/>
      <c r="H266" s="49"/>
      <c r="I266" s="49"/>
      <c r="J266" s="49"/>
      <c r="K266" s="49"/>
      <c r="L266" s="49"/>
      <c r="M266" s="49"/>
      <c r="N266" s="49"/>
      <c r="O266" s="49"/>
      <c r="P266" s="49"/>
    </row>
    <row r="267" spans="1:16" x14ac:dyDescent="0.35">
      <c r="A267" s="46">
        <v>10</v>
      </c>
      <c r="B267" s="52"/>
      <c r="C267" s="34"/>
      <c r="D267" s="34"/>
      <c r="E267" s="34"/>
      <c r="F267" s="48"/>
      <c r="G267" s="49"/>
      <c r="H267" s="49"/>
      <c r="I267" s="49"/>
      <c r="J267" s="49"/>
      <c r="K267" s="49"/>
      <c r="L267" s="49"/>
      <c r="M267" s="49"/>
      <c r="N267" s="49"/>
      <c r="O267" s="49"/>
      <c r="P267" s="49"/>
    </row>
    <row r="268" spans="1:16" x14ac:dyDescent="0.35">
      <c r="A268" s="46">
        <v>11</v>
      </c>
      <c r="B268" s="52"/>
      <c r="C268" s="34"/>
      <c r="D268" s="34"/>
      <c r="E268" s="34"/>
      <c r="F268" s="48"/>
      <c r="G268" s="49"/>
      <c r="H268" s="49"/>
      <c r="I268" s="49"/>
      <c r="J268" s="49"/>
      <c r="K268" s="49"/>
      <c r="L268" s="49"/>
      <c r="M268" s="49"/>
      <c r="N268" s="49"/>
      <c r="O268" s="49"/>
      <c r="P268" s="49"/>
    </row>
    <row r="269" spans="1:16" x14ac:dyDescent="0.35">
      <c r="A269" s="46">
        <v>12</v>
      </c>
      <c r="B269" s="52"/>
      <c r="C269" s="34"/>
      <c r="D269" s="34"/>
      <c r="E269" s="34"/>
      <c r="F269" s="48"/>
      <c r="G269" s="49"/>
      <c r="H269" s="49"/>
      <c r="I269" s="49"/>
      <c r="J269" s="49"/>
      <c r="K269" s="49"/>
      <c r="L269" s="49"/>
      <c r="M269" s="49"/>
      <c r="N269" s="49"/>
      <c r="O269" s="49"/>
      <c r="P269" s="49"/>
    </row>
    <row r="270" spans="1:16" x14ac:dyDescent="0.35">
      <c r="A270" s="46">
        <v>13</v>
      </c>
      <c r="B270" s="52"/>
      <c r="C270" s="34"/>
      <c r="D270" s="34"/>
      <c r="E270" s="34"/>
      <c r="F270" s="48"/>
      <c r="G270" s="49"/>
      <c r="H270" s="49"/>
      <c r="I270" s="49"/>
      <c r="J270" s="49"/>
      <c r="K270" s="49"/>
      <c r="L270" s="49"/>
      <c r="M270" s="49"/>
      <c r="N270" s="49"/>
      <c r="O270" s="49"/>
      <c r="P270" s="49"/>
    </row>
    <row r="271" spans="1:16" x14ac:dyDescent="0.35">
      <c r="A271" s="46">
        <v>14</v>
      </c>
      <c r="B271" s="52"/>
      <c r="C271" s="34"/>
      <c r="D271" s="34"/>
      <c r="E271" s="34"/>
      <c r="F271" s="48"/>
      <c r="G271" s="49"/>
      <c r="H271" s="49"/>
      <c r="I271" s="49"/>
      <c r="J271" s="49"/>
      <c r="K271" s="49"/>
      <c r="L271" s="49"/>
      <c r="M271" s="49"/>
      <c r="N271" s="49"/>
      <c r="O271" s="49"/>
      <c r="P271" s="49"/>
    </row>
    <row r="272" spans="1:16" x14ac:dyDescent="0.35">
      <c r="A272" s="46">
        <v>15</v>
      </c>
      <c r="B272" s="52"/>
      <c r="C272" s="34"/>
      <c r="D272" s="34"/>
      <c r="E272" s="34"/>
      <c r="F272" s="48"/>
      <c r="G272" s="49"/>
      <c r="H272" s="49"/>
      <c r="I272" s="49"/>
      <c r="J272" s="49"/>
      <c r="K272" s="49"/>
      <c r="L272" s="49"/>
      <c r="M272" s="49"/>
      <c r="N272" s="49"/>
      <c r="O272" s="49"/>
      <c r="P272" s="49"/>
    </row>
    <row r="273" spans="1:16" x14ac:dyDescent="0.35">
      <c r="A273" s="46">
        <v>16</v>
      </c>
      <c r="B273" s="52"/>
      <c r="C273" s="34"/>
      <c r="D273" s="34"/>
      <c r="E273" s="34"/>
      <c r="F273" s="48"/>
      <c r="G273" s="49"/>
      <c r="H273" s="49"/>
      <c r="I273" s="49"/>
      <c r="J273" s="49"/>
      <c r="K273" s="49"/>
      <c r="L273" s="49"/>
      <c r="M273" s="49"/>
      <c r="N273" s="49"/>
      <c r="O273" s="49"/>
      <c r="P273" s="49"/>
    </row>
    <row r="274" spans="1:16" x14ac:dyDescent="0.35">
      <c r="A274" s="46">
        <v>17</v>
      </c>
      <c r="B274" s="52"/>
      <c r="C274" s="34"/>
      <c r="D274" s="34"/>
      <c r="E274" s="34"/>
      <c r="F274" s="48"/>
      <c r="G274" s="49"/>
      <c r="H274" s="49"/>
      <c r="I274" s="49"/>
      <c r="J274" s="49"/>
      <c r="K274" s="49"/>
      <c r="L274" s="49"/>
      <c r="M274" s="49"/>
      <c r="N274" s="49"/>
      <c r="O274" s="49"/>
      <c r="P274" s="49"/>
    </row>
    <row r="275" spans="1:16" x14ac:dyDescent="0.35">
      <c r="A275" s="46">
        <v>18</v>
      </c>
      <c r="B275" s="52"/>
      <c r="C275" s="34"/>
      <c r="D275" s="34"/>
      <c r="E275" s="34"/>
      <c r="F275" s="48"/>
      <c r="G275" s="49"/>
      <c r="H275" s="49"/>
      <c r="I275" s="49"/>
      <c r="J275" s="49"/>
      <c r="K275" s="49"/>
      <c r="L275" s="49"/>
      <c r="M275" s="49"/>
      <c r="N275" s="49"/>
      <c r="O275" s="49"/>
      <c r="P275" s="49"/>
    </row>
    <row r="276" spans="1:16" x14ac:dyDescent="0.35">
      <c r="A276" s="46">
        <v>19</v>
      </c>
      <c r="B276" s="52"/>
      <c r="C276" s="34"/>
      <c r="D276" s="34"/>
      <c r="E276" s="34"/>
      <c r="F276" s="48"/>
      <c r="G276" s="49"/>
      <c r="H276" s="49"/>
      <c r="I276" s="49"/>
      <c r="J276" s="49"/>
      <c r="K276" s="49"/>
      <c r="L276" s="49"/>
      <c r="M276" s="49"/>
      <c r="N276" s="49"/>
      <c r="O276" s="49"/>
      <c r="P276" s="49"/>
    </row>
    <row r="277" spans="1:16" x14ac:dyDescent="0.35">
      <c r="A277" s="46">
        <v>20</v>
      </c>
      <c r="B277" s="52"/>
      <c r="C277" s="34"/>
      <c r="D277" s="34"/>
      <c r="E277" s="34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</row>
    <row r="278" spans="1:16" x14ac:dyDescent="0.35">
      <c r="A278" s="149" t="s">
        <v>13</v>
      </c>
      <c r="B278" s="150"/>
      <c r="C278" s="36">
        <f>SUM(C258:C277)</f>
        <v>0</v>
      </c>
      <c r="D278" s="36">
        <f t="shared" ref="D278:P278" si="10">SUM(D258:D277)</f>
        <v>0</v>
      </c>
      <c r="E278" s="36">
        <f t="shared" si="10"/>
        <v>0</v>
      </c>
      <c r="F278" s="36">
        <f t="shared" si="10"/>
        <v>0</v>
      </c>
      <c r="G278" s="36">
        <f t="shared" si="10"/>
        <v>0</v>
      </c>
      <c r="H278" s="36">
        <f t="shared" si="10"/>
        <v>0</v>
      </c>
      <c r="I278" s="36">
        <f t="shared" si="10"/>
        <v>0</v>
      </c>
      <c r="J278" s="36">
        <f t="shared" si="10"/>
        <v>0</v>
      </c>
      <c r="K278" s="36">
        <f t="shared" si="10"/>
        <v>0</v>
      </c>
      <c r="L278" s="36">
        <f t="shared" si="10"/>
        <v>0</v>
      </c>
      <c r="M278" s="36">
        <f t="shared" si="10"/>
        <v>0</v>
      </c>
      <c r="N278" s="36">
        <f t="shared" si="10"/>
        <v>0</v>
      </c>
      <c r="O278" s="36">
        <f t="shared" si="10"/>
        <v>0</v>
      </c>
      <c r="P278" s="36">
        <f t="shared" si="10"/>
        <v>0</v>
      </c>
    </row>
    <row r="279" spans="1:16" s="38" customFormat="1" x14ac:dyDescent="0.35">
      <c r="A279" s="50"/>
      <c r="B279" s="51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</row>
    <row r="280" spans="1:16" x14ac:dyDescent="0.35">
      <c r="A280" s="53">
        <v>4.0999999999999996</v>
      </c>
      <c r="B280" s="148" t="str">
        <f>Menu!C16</f>
        <v xml:space="preserve"> </v>
      </c>
      <c r="C280" s="148"/>
      <c r="D280" s="148"/>
      <c r="E280" s="39"/>
      <c r="F280" s="39"/>
    </row>
    <row r="281" spans="1:16" ht="23.25" customHeight="1" x14ac:dyDescent="0.35">
      <c r="A281" s="153" t="s">
        <v>2</v>
      </c>
      <c r="B281" s="155" t="s">
        <v>68</v>
      </c>
      <c r="C281" s="155" t="s">
        <v>270</v>
      </c>
      <c r="D281" s="155" t="s">
        <v>73</v>
      </c>
      <c r="E281" s="155" t="s">
        <v>273</v>
      </c>
      <c r="F281" s="158" t="s">
        <v>274</v>
      </c>
      <c r="G281" s="168" t="s">
        <v>275</v>
      </c>
      <c r="H281" s="168" t="s">
        <v>276</v>
      </c>
      <c r="I281" s="169" t="s">
        <v>106</v>
      </c>
      <c r="J281" s="170"/>
      <c r="K281" s="171" t="s">
        <v>110</v>
      </c>
      <c r="L281" s="172"/>
      <c r="M281" s="171" t="s">
        <v>107</v>
      </c>
      <c r="N281" s="172"/>
      <c r="O281" s="166" t="s">
        <v>277</v>
      </c>
      <c r="P281" s="167"/>
    </row>
    <row r="282" spans="1:16" x14ac:dyDescent="0.35">
      <c r="A282" s="154"/>
      <c r="B282" s="156"/>
      <c r="C282" s="157"/>
      <c r="D282" s="157"/>
      <c r="E282" s="157"/>
      <c r="F282" s="157"/>
      <c r="G282" s="157"/>
      <c r="H282" s="157"/>
      <c r="I282" s="44">
        <f>I57</f>
        <v>2559</v>
      </c>
      <c r="J282" s="44">
        <f>J57</f>
        <v>2560</v>
      </c>
      <c r="K282" s="44">
        <f>I282</f>
        <v>2559</v>
      </c>
      <c r="L282" s="44">
        <f>J282</f>
        <v>2560</v>
      </c>
      <c r="M282" s="44">
        <f>I282</f>
        <v>2559</v>
      </c>
      <c r="N282" s="44">
        <f>J282</f>
        <v>2560</v>
      </c>
      <c r="O282" s="45" t="s">
        <v>108</v>
      </c>
      <c r="P282" s="45" t="s">
        <v>109</v>
      </c>
    </row>
    <row r="283" spans="1:16" x14ac:dyDescent="0.35">
      <c r="A283" s="46">
        <v>1</v>
      </c>
      <c r="B283" s="52" t="s">
        <v>12</v>
      </c>
      <c r="C283" s="34"/>
      <c r="D283" s="34"/>
      <c r="E283" s="34"/>
      <c r="F283" s="48"/>
      <c r="G283" s="49"/>
      <c r="H283" s="49"/>
      <c r="I283" s="49"/>
      <c r="J283" s="49"/>
      <c r="K283" s="49"/>
      <c r="L283" s="49"/>
      <c r="M283" s="49"/>
      <c r="N283" s="49"/>
      <c r="O283" s="49"/>
      <c r="P283" s="49"/>
    </row>
    <row r="284" spans="1:16" x14ac:dyDescent="0.35">
      <c r="A284" s="46">
        <v>2</v>
      </c>
      <c r="B284" s="52"/>
      <c r="C284" s="34"/>
      <c r="D284" s="34"/>
      <c r="E284" s="34"/>
      <c r="F284" s="48"/>
      <c r="G284" s="49"/>
      <c r="H284" s="49"/>
      <c r="I284" s="49"/>
      <c r="J284" s="49"/>
      <c r="K284" s="49"/>
      <c r="L284" s="49"/>
      <c r="M284" s="49"/>
      <c r="N284" s="49"/>
      <c r="O284" s="49"/>
      <c r="P284" s="49"/>
    </row>
    <row r="285" spans="1:16" x14ac:dyDescent="0.35">
      <c r="A285" s="46">
        <v>3</v>
      </c>
      <c r="B285" s="52"/>
      <c r="C285" s="34"/>
      <c r="D285" s="34"/>
      <c r="E285" s="34"/>
      <c r="F285" s="48"/>
      <c r="G285" s="49"/>
      <c r="H285" s="49"/>
      <c r="I285" s="49"/>
      <c r="J285" s="49"/>
      <c r="K285" s="49"/>
      <c r="L285" s="49"/>
      <c r="M285" s="49"/>
      <c r="N285" s="49"/>
      <c r="O285" s="49"/>
      <c r="P285" s="49"/>
    </row>
    <row r="286" spans="1:16" x14ac:dyDescent="0.35">
      <c r="A286" s="46">
        <v>4</v>
      </c>
      <c r="B286" s="52"/>
      <c r="C286" s="34"/>
      <c r="D286" s="34"/>
      <c r="E286" s="34"/>
      <c r="F286" s="48"/>
      <c r="G286" s="49"/>
      <c r="H286" s="49"/>
      <c r="I286" s="49"/>
      <c r="J286" s="49"/>
      <c r="K286" s="49"/>
      <c r="L286" s="49"/>
      <c r="M286" s="49"/>
      <c r="N286" s="49"/>
      <c r="O286" s="49"/>
      <c r="P286" s="49"/>
    </row>
    <row r="287" spans="1:16" x14ac:dyDescent="0.35">
      <c r="A287" s="46">
        <v>5</v>
      </c>
      <c r="B287" s="52"/>
      <c r="C287" s="34"/>
      <c r="D287" s="34"/>
      <c r="E287" s="34"/>
      <c r="F287" s="48"/>
      <c r="G287" s="49"/>
      <c r="H287" s="49"/>
      <c r="I287" s="49"/>
      <c r="J287" s="49"/>
      <c r="K287" s="49"/>
      <c r="L287" s="49"/>
      <c r="M287" s="49"/>
      <c r="N287" s="49"/>
      <c r="O287" s="49"/>
      <c r="P287" s="49"/>
    </row>
    <row r="288" spans="1:16" x14ac:dyDescent="0.35">
      <c r="A288" s="46">
        <v>6</v>
      </c>
      <c r="B288" s="52"/>
      <c r="C288" s="34"/>
      <c r="D288" s="34"/>
      <c r="E288" s="34"/>
      <c r="F288" s="48"/>
      <c r="G288" s="49"/>
      <c r="H288" s="49"/>
      <c r="I288" s="49"/>
      <c r="J288" s="49"/>
      <c r="K288" s="49"/>
      <c r="L288" s="49"/>
      <c r="M288" s="49"/>
      <c r="N288" s="49"/>
      <c r="O288" s="49"/>
      <c r="P288" s="49"/>
    </row>
    <row r="289" spans="1:16" x14ac:dyDescent="0.35">
      <c r="A289" s="46">
        <v>7</v>
      </c>
      <c r="B289" s="52"/>
      <c r="C289" s="34"/>
      <c r="D289" s="34"/>
      <c r="E289" s="34"/>
      <c r="F289" s="48"/>
      <c r="G289" s="49"/>
      <c r="H289" s="49"/>
      <c r="I289" s="49"/>
      <c r="J289" s="49"/>
      <c r="K289" s="49"/>
      <c r="L289" s="49"/>
      <c r="M289" s="49"/>
      <c r="N289" s="49"/>
      <c r="O289" s="49"/>
      <c r="P289" s="49"/>
    </row>
    <row r="290" spans="1:16" x14ac:dyDescent="0.35">
      <c r="A290" s="46">
        <v>8</v>
      </c>
      <c r="B290" s="52"/>
      <c r="C290" s="34"/>
      <c r="D290" s="34"/>
      <c r="E290" s="34"/>
      <c r="F290" s="48"/>
      <c r="G290" s="49"/>
      <c r="H290" s="49"/>
      <c r="I290" s="49"/>
      <c r="J290" s="49"/>
      <c r="K290" s="49"/>
      <c r="L290" s="49"/>
      <c r="M290" s="49"/>
      <c r="N290" s="49"/>
      <c r="O290" s="49"/>
      <c r="P290" s="49"/>
    </row>
    <row r="291" spans="1:16" x14ac:dyDescent="0.35">
      <c r="A291" s="46">
        <v>9</v>
      </c>
      <c r="B291" s="52"/>
      <c r="C291" s="34"/>
      <c r="D291" s="34"/>
      <c r="E291" s="34"/>
      <c r="F291" s="48"/>
      <c r="G291" s="49"/>
      <c r="H291" s="49"/>
      <c r="I291" s="49"/>
      <c r="J291" s="49"/>
      <c r="K291" s="49"/>
      <c r="L291" s="49"/>
      <c r="M291" s="49"/>
      <c r="N291" s="49"/>
      <c r="O291" s="49"/>
      <c r="P291" s="49"/>
    </row>
    <row r="292" spans="1:16" x14ac:dyDescent="0.35">
      <c r="A292" s="46">
        <v>10</v>
      </c>
      <c r="B292" s="52"/>
      <c r="C292" s="34"/>
      <c r="D292" s="34"/>
      <c r="E292" s="34"/>
      <c r="F292" s="48"/>
      <c r="G292" s="49"/>
      <c r="H292" s="49"/>
      <c r="I292" s="49"/>
      <c r="J292" s="49"/>
      <c r="K292" s="49"/>
      <c r="L292" s="49"/>
      <c r="M292" s="49"/>
      <c r="N292" s="49"/>
      <c r="O292" s="49"/>
      <c r="P292" s="49"/>
    </row>
    <row r="293" spans="1:16" x14ac:dyDescent="0.35">
      <c r="A293" s="46">
        <v>11</v>
      </c>
      <c r="B293" s="52"/>
      <c r="C293" s="34"/>
      <c r="D293" s="34"/>
      <c r="E293" s="34"/>
      <c r="F293" s="48"/>
      <c r="G293" s="49"/>
      <c r="H293" s="49"/>
      <c r="I293" s="49"/>
      <c r="J293" s="49"/>
      <c r="K293" s="49"/>
      <c r="L293" s="49"/>
      <c r="M293" s="49"/>
      <c r="N293" s="49"/>
      <c r="O293" s="49"/>
      <c r="P293" s="49"/>
    </row>
    <row r="294" spans="1:16" x14ac:dyDescent="0.35">
      <c r="A294" s="46">
        <v>12</v>
      </c>
      <c r="B294" s="52"/>
      <c r="C294" s="34"/>
      <c r="D294" s="34"/>
      <c r="E294" s="34"/>
      <c r="F294" s="48"/>
      <c r="G294" s="49"/>
      <c r="H294" s="49"/>
      <c r="I294" s="49"/>
      <c r="J294" s="49"/>
      <c r="K294" s="49"/>
      <c r="L294" s="49"/>
      <c r="M294" s="49"/>
      <c r="N294" s="49"/>
      <c r="O294" s="49"/>
      <c r="P294" s="49"/>
    </row>
    <row r="295" spans="1:16" x14ac:dyDescent="0.35">
      <c r="A295" s="46">
        <v>13</v>
      </c>
      <c r="B295" s="52"/>
      <c r="C295" s="34"/>
      <c r="D295" s="34"/>
      <c r="E295" s="34"/>
      <c r="F295" s="48"/>
      <c r="G295" s="49"/>
      <c r="H295" s="49"/>
      <c r="I295" s="49"/>
      <c r="J295" s="49"/>
      <c r="K295" s="49"/>
      <c r="L295" s="49"/>
      <c r="M295" s="49"/>
      <c r="N295" s="49"/>
      <c r="O295" s="49"/>
      <c r="P295" s="49"/>
    </row>
    <row r="296" spans="1:16" x14ac:dyDescent="0.35">
      <c r="A296" s="46">
        <v>14</v>
      </c>
      <c r="B296" s="52"/>
      <c r="C296" s="34"/>
      <c r="D296" s="34"/>
      <c r="E296" s="34"/>
      <c r="F296" s="48"/>
      <c r="G296" s="49"/>
      <c r="H296" s="49"/>
      <c r="I296" s="49"/>
      <c r="J296" s="49"/>
      <c r="K296" s="49"/>
      <c r="L296" s="49"/>
      <c r="M296" s="49"/>
      <c r="N296" s="49"/>
      <c r="O296" s="49"/>
      <c r="P296" s="49"/>
    </row>
    <row r="297" spans="1:16" x14ac:dyDescent="0.35">
      <c r="A297" s="46">
        <v>15</v>
      </c>
      <c r="B297" s="52"/>
      <c r="C297" s="34"/>
      <c r="D297" s="34"/>
      <c r="E297" s="34"/>
      <c r="F297" s="48"/>
      <c r="G297" s="49"/>
      <c r="H297" s="49"/>
      <c r="I297" s="49"/>
      <c r="J297" s="49"/>
      <c r="K297" s="49"/>
      <c r="L297" s="49"/>
      <c r="M297" s="49"/>
      <c r="N297" s="49"/>
      <c r="O297" s="49"/>
      <c r="P297" s="49"/>
    </row>
    <row r="298" spans="1:16" x14ac:dyDescent="0.35">
      <c r="A298" s="46">
        <v>16</v>
      </c>
      <c r="B298" s="52"/>
      <c r="C298" s="34"/>
      <c r="D298" s="34"/>
      <c r="E298" s="34"/>
      <c r="F298" s="48"/>
      <c r="G298" s="49"/>
      <c r="H298" s="49"/>
      <c r="I298" s="49"/>
      <c r="J298" s="49"/>
      <c r="K298" s="49"/>
      <c r="L298" s="49"/>
      <c r="M298" s="49"/>
      <c r="N298" s="49"/>
      <c r="O298" s="49"/>
      <c r="P298" s="49"/>
    </row>
    <row r="299" spans="1:16" x14ac:dyDescent="0.35">
      <c r="A299" s="46">
        <v>17</v>
      </c>
      <c r="B299" s="52"/>
      <c r="C299" s="34"/>
      <c r="D299" s="34"/>
      <c r="E299" s="34"/>
      <c r="F299" s="48"/>
      <c r="G299" s="49"/>
      <c r="H299" s="49"/>
      <c r="I299" s="49"/>
      <c r="J299" s="49"/>
      <c r="K299" s="49"/>
      <c r="L299" s="49"/>
      <c r="M299" s="49"/>
      <c r="N299" s="49"/>
      <c r="O299" s="49"/>
      <c r="P299" s="49"/>
    </row>
    <row r="300" spans="1:16" x14ac:dyDescent="0.35">
      <c r="A300" s="46">
        <v>18</v>
      </c>
      <c r="B300" s="52"/>
      <c r="C300" s="34"/>
      <c r="D300" s="34"/>
      <c r="E300" s="34"/>
      <c r="F300" s="48"/>
      <c r="G300" s="49"/>
      <c r="H300" s="49"/>
      <c r="I300" s="49"/>
      <c r="J300" s="49"/>
      <c r="K300" s="49"/>
      <c r="L300" s="49"/>
      <c r="M300" s="49"/>
      <c r="N300" s="49"/>
      <c r="O300" s="49"/>
      <c r="P300" s="49"/>
    </row>
    <row r="301" spans="1:16" x14ac:dyDescent="0.35">
      <c r="A301" s="46">
        <v>19</v>
      </c>
      <c r="B301" s="52"/>
      <c r="C301" s="34"/>
      <c r="D301" s="34"/>
      <c r="E301" s="34"/>
      <c r="F301" s="48"/>
      <c r="G301" s="49"/>
      <c r="H301" s="49"/>
      <c r="I301" s="49"/>
      <c r="J301" s="49"/>
      <c r="K301" s="49"/>
      <c r="L301" s="49"/>
      <c r="M301" s="49"/>
      <c r="N301" s="49"/>
      <c r="O301" s="49"/>
      <c r="P301" s="49"/>
    </row>
    <row r="302" spans="1:16" x14ac:dyDescent="0.35">
      <c r="A302" s="46">
        <v>20</v>
      </c>
      <c r="B302" s="52"/>
      <c r="C302" s="34"/>
      <c r="D302" s="34"/>
      <c r="E302" s="34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</row>
    <row r="303" spans="1:16" x14ac:dyDescent="0.35">
      <c r="A303" s="149" t="s">
        <v>13</v>
      </c>
      <c r="B303" s="150"/>
      <c r="C303" s="36">
        <f>SUM(C283:C302)</f>
        <v>0</v>
      </c>
      <c r="D303" s="36">
        <f t="shared" ref="D303:P303" si="11">SUM(D283:D302)</f>
        <v>0</v>
      </c>
      <c r="E303" s="36">
        <f t="shared" si="11"/>
        <v>0</v>
      </c>
      <c r="F303" s="36">
        <f t="shared" si="11"/>
        <v>0</v>
      </c>
      <c r="G303" s="36">
        <f t="shared" si="11"/>
        <v>0</v>
      </c>
      <c r="H303" s="36">
        <f t="shared" si="11"/>
        <v>0</v>
      </c>
      <c r="I303" s="36">
        <f t="shared" si="11"/>
        <v>0</v>
      </c>
      <c r="J303" s="36">
        <f t="shared" si="11"/>
        <v>0</v>
      </c>
      <c r="K303" s="36">
        <f t="shared" si="11"/>
        <v>0</v>
      </c>
      <c r="L303" s="36">
        <f t="shared" si="11"/>
        <v>0</v>
      </c>
      <c r="M303" s="36">
        <f t="shared" si="11"/>
        <v>0</v>
      </c>
      <c r="N303" s="36">
        <f t="shared" si="11"/>
        <v>0</v>
      </c>
      <c r="O303" s="36">
        <f t="shared" si="11"/>
        <v>0</v>
      </c>
      <c r="P303" s="36">
        <f t="shared" si="11"/>
        <v>0</v>
      </c>
    </row>
  </sheetData>
  <sheetProtection algorithmName="SHA-512" hashValue="rRfel0KJQUhs1wxqKPZPriC+0anwFNVd1XujkxqYiA27ShSuwc1KuigKbsUwilCpjJF6eOOXWhCIEK2E5tVR6Q==" saltValue="AkmWzlreusodNae2B64hpA==" spinCount="100000" sheet="1" objects="1" scenarios="1" formatRows="0"/>
  <protectedRanges>
    <protectedRange sqref="C7:G12 C27:J51 C58:P77 C83:P102 C108:P127 C133:P152 C158:P177 C183:P202" name="Range1"/>
  </protectedRanges>
  <mergeCells count="154">
    <mergeCell ref="J25:J26"/>
    <mergeCell ref="A103:B103"/>
    <mergeCell ref="A303:B303"/>
    <mergeCell ref="K256:L256"/>
    <mergeCell ref="M256:N256"/>
    <mergeCell ref="M206:N206"/>
    <mergeCell ref="K156:L156"/>
    <mergeCell ref="M156:N156"/>
    <mergeCell ref="K106:L106"/>
    <mergeCell ref="M106:N106"/>
    <mergeCell ref="K56:L56"/>
    <mergeCell ref="M56:N56"/>
    <mergeCell ref="B255:D255"/>
    <mergeCell ref="D206:D207"/>
    <mergeCell ref="B205:D205"/>
    <mergeCell ref="A203:B203"/>
    <mergeCell ref="A253:B253"/>
    <mergeCell ref="B155:D155"/>
    <mergeCell ref="A153:B153"/>
    <mergeCell ref="B105:D105"/>
    <mergeCell ref="O256:P256"/>
    <mergeCell ref="A278:B278"/>
    <mergeCell ref="A281:A282"/>
    <mergeCell ref="B281:B282"/>
    <mergeCell ref="C281:C282"/>
    <mergeCell ref="D281:D282"/>
    <mergeCell ref="E281:E282"/>
    <mergeCell ref="F281:F282"/>
    <mergeCell ref="G281:G282"/>
    <mergeCell ref="H281:H282"/>
    <mergeCell ref="I281:J281"/>
    <mergeCell ref="K281:L281"/>
    <mergeCell ref="M281:N281"/>
    <mergeCell ref="O281:P281"/>
    <mergeCell ref="E256:E257"/>
    <mergeCell ref="F256:F257"/>
    <mergeCell ref="G256:G257"/>
    <mergeCell ref="H256:H257"/>
    <mergeCell ref="I256:J256"/>
    <mergeCell ref="B280:D280"/>
    <mergeCell ref="A256:A257"/>
    <mergeCell ref="B256:B257"/>
    <mergeCell ref="C256:C257"/>
    <mergeCell ref="D256:D257"/>
    <mergeCell ref="O206:P206"/>
    <mergeCell ref="A228:B228"/>
    <mergeCell ref="A231:A232"/>
    <mergeCell ref="B231:B232"/>
    <mergeCell ref="C231:C232"/>
    <mergeCell ref="D231:D232"/>
    <mergeCell ref="E231:E232"/>
    <mergeCell ref="F231:F232"/>
    <mergeCell ref="G231:G232"/>
    <mergeCell ref="H231:H232"/>
    <mergeCell ref="I231:J231"/>
    <mergeCell ref="K231:L231"/>
    <mergeCell ref="M231:N231"/>
    <mergeCell ref="O231:P231"/>
    <mergeCell ref="E206:E207"/>
    <mergeCell ref="F206:F207"/>
    <mergeCell ref="G206:G207"/>
    <mergeCell ref="H206:H207"/>
    <mergeCell ref="I206:J206"/>
    <mergeCell ref="K206:L206"/>
    <mergeCell ref="B230:D230"/>
    <mergeCell ref="A206:A207"/>
    <mergeCell ref="B206:B207"/>
    <mergeCell ref="C206:C207"/>
    <mergeCell ref="O156:P156"/>
    <mergeCell ref="A178:B178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J181"/>
    <mergeCell ref="K181:L181"/>
    <mergeCell ref="M181:N181"/>
    <mergeCell ref="O181:P181"/>
    <mergeCell ref="E156:E157"/>
    <mergeCell ref="F156:F157"/>
    <mergeCell ref="G156:G157"/>
    <mergeCell ref="H156:H157"/>
    <mergeCell ref="I156:J156"/>
    <mergeCell ref="B180:D180"/>
    <mergeCell ref="A156:A157"/>
    <mergeCell ref="B156:B157"/>
    <mergeCell ref="C156:C157"/>
    <mergeCell ref="D156:D157"/>
    <mergeCell ref="O106:P106"/>
    <mergeCell ref="A128:B128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J131"/>
    <mergeCell ref="K131:L131"/>
    <mergeCell ref="M131:N131"/>
    <mergeCell ref="O131:P131"/>
    <mergeCell ref="E106:E107"/>
    <mergeCell ref="F106:F107"/>
    <mergeCell ref="G106:G107"/>
    <mergeCell ref="H106:H107"/>
    <mergeCell ref="I106:J106"/>
    <mergeCell ref="B130:D130"/>
    <mergeCell ref="A106:A107"/>
    <mergeCell ref="B106:B107"/>
    <mergeCell ref="C106:C107"/>
    <mergeCell ref="D106:D107"/>
    <mergeCell ref="O56:P56"/>
    <mergeCell ref="A81:A82"/>
    <mergeCell ref="B81:B82"/>
    <mergeCell ref="C81:C82"/>
    <mergeCell ref="D81:D82"/>
    <mergeCell ref="E81:E82"/>
    <mergeCell ref="F81:F82"/>
    <mergeCell ref="G81:G82"/>
    <mergeCell ref="H81:H82"/>
    <mergeCell ref="I81:J81"/>
    <mergeCell ref="K81:L81"/>
    <mergeCell ref="M81:N81"/>
    <mergeCell ref="O81:P81"/>
    <mergeCell ref="B80:D80"/>
    <mergeCell ref="G56:G57"/>
    <mergeCell ref="H56:H57"/>
    <mergeCell ref="I56:J56"/>
    <mergeCell ref="A1:F1"/>
    <mergeCell ref="A22:B22"/>
    <mergeCell ref="A52:B52"/>
    <mergeCell ref="B55:D55"/>
    <mergeCell ref="A78:B78"/>
    <mergeCell ref="C3:F3"/>
    <mergeCell ref="A3:B3"/>
    <mergeCell ref="A56:A57"/>
    <mergeCell ref="B56:B57"/>
    <mergeCell ref="C56:C57"/>
    <mergeCell ref="D56:D57"/>
    <mergeCell ref="E56:E57"/>
    <mergeCell ref="F56:F57"/>
    <mergeCell ref="E25:H25"/>
    <mergeCell ref="A25:B26"/>
    <mergeCell ref="C25:C26"/>
    <mergeCell ref="D25:D26"/>
    <mergeCell ref="H3:I3"/>
    <mergeCell ref="H2:I2"/>
    <mergeCell ref="H4:I4"/>
    <mergeCell ref="I25:I2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64" workbookViewId="0">
      <selection activeCell="E6" sqref="E6"/>
    </sheetView>
  </sheetViews>
  <sheetFormatPr defaultRowHeight="23.25" x14ac:dyDescent="0.5"/>
  <cols>
    <col min="1" max="1" width="4.140625" customWidth="1"/>
    <col min="2" max="2" width="35.85546875" customWidth="1"/>
    <col min="3" max="3" width="18.28515625" customWidth="1"/>
    <col min="4" max="4" width="13.7109375" customWidth="1"/>
    <col min="5" max="5" width="14.28515625" customWidth="1"/>
    <col min="6" max="6" width="15.85546875" customWidth="1"/>
  </cols>
  <sheetData>
    <row r="1" spans="1:6" s="1" customFormat="1" ht="23.25" customHeight="1" x14ac:dyDescent="0.5">
      <c r="A1" s="2" t="s">
        <v>78</v>
      </c>
    </row>
    <row r="2" spans="1:6" s="1" customFormat="1" ht="23.25" customHeight="1" x14ac:dyDescent="0.5">
      <c r="A2" s="2" t="s">
        <v>79</v>
      </c>
      <c r="C2" s="174" t="s">
        <v>82</v>
      </c>
      <c r="D2" s="175"/>
      <c r="E2" s="175"/>
    </row>
    <row r="3" spans="1:6" s="1" customFormat="1" x14ac:dyDescent="0.5">
      <c r="B3" s="2" t="s">
        <v>0</v>
      </c>
      <c r="D3" s="3"/>
      <c r="E3" s="7"/>
    </row>
    <row r="4" spans="1:6" s="1" customFormat="1" x14ac:dyDescent="0.5">
      <c r="B4" s="2" t="s">
        <v>1</v>
      </c>
    </row>
    <row r="5" spans="1:6" s="1" customFormat="1" ht="69.75" x14ac:dyDescent="0.5">
      <c r="A5" s="4" t="s">
        <v>2</v>
      </c>
      <c r="B5" s="4" t="s">
        <v>3</v>
      </c>
      <c r="C5" s="4" t="s">
        <v>4</v>
      </c>
      <c r="D5" s="4" t="s">
        <v>125</v>
      </c>
      <c r="E5" s="4" t="s">
        <v>124</v>
      </c>
      <c r="F5" s="4" t="s">
        <v>112</v>
      </c>
    </row>
    <row r="6" spans="1:6" s="1" customFormat="1" x14ac:dyDescent="0.5">
      <c r="A6" s="5">
        <v>1</v>
      </c>
      <c r="B6" s="13" t="s">
        <v>5</v>
      </c>
      <c r="C6" s="57" t="s">
        <v>6</v>
      </c>
      <c r="D6" s="56"/>
      <c r="E6" s="56"/>
      <c r="F6" s="56"/>
    </row>
    <row r="7" spans="1:6" s="1" customFormat="1" x14ac:dyDescent="0.5">
      <c r="A7" s="5">
        <v>2</v>
      </c>
      <c r="B7" s="13" t="s">
        <v>7</v>
      </c>
      <c r="C7" s="57" t="s">
        <v>6</v>
      </c>
      <c r="D7" s="56"/>
      <c r="E7" s="56"/>
      <c r="F7" s="56"/>
    </row>
    <row r="8" spans="1:6" s="1" customFormat="1" x14ac:dyDescent="0.5">
      <c r="A8" s="5">
        <v>3</v>
      </c>
      <c r="B8" s="13" t="s">
        <v>8</v>
      </c>
      <c r="C8" s="57" t="s">
        <v>6</v>
      </c>
      <c r="D8" s="56"/>
      <c r="E8" s="56"/>
      <c r="F8" s="56"/>
    </row>
    <row r="9" spans="1:6" s="1" customFormat="1" x14ac:dyDescent="0.5">
      <c r="A9" s="5">
        <v>4</v>
      </c>
      <c r="B9" s="13" t="s">
        <v>10</v>
      </c>
      <c r="C9" s="57" t="s">
        <v>6</v>
      </c>
      <c r="D9" s="56"/>
      <c r="E9" s="56"/>
      <c r="F9" s="56"/>
    </row>
    <row r="10" spans="1:6" s="1" customFormat="1" x14ac:dyDescent="0.5">
      <c r="A10" s="5">
        <v>5</v>
      </c>
      <c r="B10" s="13" t="s">
        <v>11</v>
      </c>
      <c r="C10" s="57" t="s">
        <v>6</v>
      </c>
      <c r="D10" s="56"/>
      <c r="E10" s="56"/>
      <c r="F10" s="56"/>
    </row>
    <row r="11" spans="1:6" s="1" customFormat="1" x14ac:dyDescent="0.5">
      <c r="A11" s="5">
        <v>6</v>
      </c>
      <c r="B11" s="13" t="s">
        <v>12</v>
      </c>
      <c r="C11" s="57"/>
      <c r="D11" s="56" t="s">
        <v>12</v>
      </c>
      <c r="E11" s="56" t="s">
        <v>12</v>
      </c>
      <c r="F11" s="56" t="s">
        <v>12</v>
      </c>
    </row>
    <row r="12" spans="1:6" s="1" customFormat="1" x14ac:dyDescent="0.5">
      <c r="A12" s="5">
        <v>7</v>
      </c>
      <c r="B12" s="13" t="s">
        <v>12</v>
      </c>
      <c r="C12" s="57"/>
      <c r="D12" s="56" t="s">
        <v>12</v>
      </c>
      <c r="E12" s="56" t="s">
        <v>12</v>
      </c>
      <c r="F12" s="56" t="s">
        <v>12</v>
      </c>
    </row>
    <row r="13" spans="1:6" s="1" customFormat="1" x14ac:dyDescent="0.5">
      <c r="A13" s="5">
        <v>8</v>
      </c>
      <c r="B13" s="13"/>
      <c r="C13" s="57"/>
      <c r="D13" s="56" t="s">
        <v>12</v>
      </c>
      <c r="E13" s="56"/>
      <c r="F13" s="56" t="s">
        <v>12</v>
      </c>
    </row>
    <row r="14" spans="1:6" s="1" customFormat="1" x14ac:dyDescent="0.5">
      <c r="A14" s="5">
        <v>9</v>
      </c>
      <c r="B14" s="13"/>
      <c r="C14" s="57"/>
      <c r="D14" s="56" t="s">
        <v>12</v>
      </c>
      <c r="E14" s="56"/>
      <c r="F14" s="56"/>
    </row>
    <row r="15" spans="1:6" s="1" customFormat="1" x14ac:dyDescent="0.5">
      <c r="A15" s="5">
        <v>10</v>
      </c>
      <c r="B15" s="13"/>
      <c r="C15" s="57"/>
      <c r="D15" s="56" t="s">
        <v>12</v>
      </c>
      <c r="E15" s="56"/>
      <c r="F15" s="56"/>
    </row>
    <row r="16" spans="1:6" s="1" customFormat="1" x14ac:dyDescent="0.5">
      <c r="A16" s="5">
        <v>11</v>
      </c>
      <c r="B16" s="13"/>
      <c r="C16" s="57"/>
      <c r="D16" s="56" t="s">
        <v>12</v>
      </c>
      <c r="E16" s="56"/>
      <c r="F16" s="56"/>
    </row>
    <row r="17" spans="1:6" s="1" customFormat="1" x14ac:dyDescent="0.5">
      <c r="A17" s="5">
        <v>12</v>
      </c>
      <c r="B17" s="13"/>
      <c r="C17" s="57"/>
      <c r="D17" s="56" t="s">
        <v>12</v>
      </c>
      <c r="E17" s="56"/>
      <c r="F17" s="56"/>
    </row>
    <row r="18" spans="1:6" s="1" customFormat="1" x14ac:dyDescent="0.5">
      <c r="A18" s="5">
        <v>13</v>
      </c>
      <c r="B18" s="13"/>
      <c r="C18" s="57"/>
      <c r="D18" s="56" t="s">
        <v>12</v>
      </c>
      <c r="E18" s="56"/>
      <c r="F18" s="56"/>
    </row>
    <row r="19" spans="1:6" s="1" customFormat="1" x14ac:dyDescent="0.5">
      <c r="A19" s="5">
        <v>14</v>
      </c>
      <c r="B19" s="13"/>
      <c r="C19" s="57"/>
      <c r="D19" s="56" t="s">
        <v>12</v>
      </c>
      <c r="E19" s="56"/>
      <c r="F19" s="56"/>
    </row>
    <row r="20" spans="1:6" s="1" customFormat="1" x14ac:dyDescent="0.5">
      <c r="A20" s="5">
        <v>15</v>
      </c>
      <c r="B20" s="13"/>
      <c r="C20" s="57"/>
      <c r="D20" s="56" t="s">
        <v>12</v>
      </c>
      <c r="E20" s="56"/>
      <c r="F20" s="56"/>
    </row>
    <row r="21" spans="1:6" s="1" customFormat="1" x14ac:dyDescent="0.5">
      <c r="A21" s="5">
        <v>16</v>
      </c>
      <c r="B21" s="13"/>
      <c r="C21" s="57"/>
      <c r="D21" s="56" t="s">
        <v>12</v>
      </c>
      <c r="E21" s="56"/>
      <c r="F21" s="56"/>
    </row>
    <row r="22" spans="1:6" s="1" customFormat="1" x14ac:dyDescent="0.5">
      <c r="A22" s="5">
        <v>17</v>
      </c>
      <c r="B22" s="13"/>
      <c r="C22" s="57"/>
      <c r="D22" s="56" t="s">
        <v>12</v>
      </c>
      <c r="E22" s="56"/>
      <c r="F22" s="56"/>
    </row>
    <row r="23" spans="1:6" s="1" customFormat="1" x14ac:dyDescent="0.5">
      <c r="A23" s="5">
        <v>18</v>
      </c>
      <c r="B23" s="13"/>
      <c r="C23" s="57"/>
      <c r="D23" s="56" t="s">
        <v>12</v>
      </c>
      <c r="E23" s="56"/>
      <c r="F23" s="56"/>
    </row>
    <row r="24" spans="1:6" s="1" customFormat="1" x14ac:dyDescent="0.5">
      <c r="A24" s="5">
        <v>19</v>
      </c>
      <c r="B24" s="13"/>
      <c r="C24" s="57"/>
      <c r="D24" s="56" t="s">
        <v>12</v>
      </c>
      <c r="E24" s="56"/>
      <c r="F24" s="56"/>
    </row>
    <row r="25" spans="1:6" s="1" customFormat="1" x14ac:dyDescent="0.5">
      <c r="A25" s="5">
        <v>20</v>
      </c>
      <c r="B25" s="13"/>
      <c r="C25" s="57"/>
      <c r="D25" s="56" t="s">
        <v>12</v>
      </c>
      <c r="E25" s="56"/>
      <c r="F25" s="56"/>
    </row>
    <row r="26" spans="1:6" s="1" customFormat="1" x14ac:dyDescent="0.5">
      <c r="A26" s="8" t="s">
        <v>13</v>
      </c>
      <c r="B26" s="9"/>
      <c r="C26" s="10"/>
      <c r="D26" s="58">
        <v>0</v>
      </c>
      <c r="E26" s="58">
        <v>0</v>
      </c>
      <c r="F26" s="58">
        <v>0</v>
      </c>
    </row>
    <row r="27" spans="1:6" s="1" customFormat="1" x14ac:dyDescent="0.5"/>
    <row r="28" spans="1:6" s="1" customFormat="1" x14ac:dyDescent="0.5"/>
    <row r="29" spans="1:6" s="1" customFormat="1" x14ac:dyDescent="0.5">
      <c r="B29" s="2" t="s">
        <v>14</v>
      </c>
    </row>
    <row r="30" spans="1:6" s="1" customFormat="1" x14ac:dyDescent="0.5">
      <c r="B30" s="2" t="s">
        <v>69</v>
      </c>
    </row>
    <row r="31" spans="1:6" s="1" customFormat="1" x14ac:dyDescent="0.5">
      <c r="A31" s="12" t="s">
        <v>2</v>
      </c>
      <c r="B31" s="176" t="s">
        <v>16</v>
      </c>
      <c r="C31" s="177"/>
      <c r="D31" s="178"/>
      <c r="E31" s="15" t="s">
        <v>74</v>
      </c>
    </row>
    <row r="32" spans="1:6" s="1" customFormat="1" x14ac:dyDescent="0.5">
      <c r="A32" s="6">
        <v>1</v>
      </c>
      <c r="B32" s="173" t="s">
        <v>17</v>
      </c>
      <c r="C32" s="173"/>
      <c r="D32" s="173"/>
      <c r="E32" s="56"/>
    </row>
    <row r="33" spans="1:5" s="1" customFormat="1" x14ac:dyDescent="0.5">
      <c r="A33" s="6">
        <v>2</v>
      </c>
      <c r="B33" s="173" t="s">
        <v>18</v>
      </c>
      <c r="C33" s="173"/>
      <c r="D33" s="173"/>
      <c r="E33" s="56"/>
    </row>
    <row r="34" spans="1:5" s="1" customFormat="1" x14ac:dyDescent="0.5">
      <c r="A34" s="6">
        <v>3</v>
      </c>
      <c r="B34" s="173" t="s">
        <v>19</v>
      </c>
      <c r="C34" s="173"/>
      <c r="D34" s="173"/>
      <c r="E34" s="56"/>
    </row>
    <row r="35" spans="1:5" s="1" customFormat="1" x14ac:dyDescent="0.5">
      <c r="A35" s="6">
        <v>4</v>
      </c>
      <c r="B35" s="173" t="s">
        <v>20</v>
      </c>
      <c r="C35" s="173"/>
      <c r="D35" s="173"/>
      <c r="E35" s="56"/>
    </row>
    <row r="36" spans="1:5" s="1" customFormat="1" x14ac:dyDescent="0.5">
      <c r="A36" s="6">
        <v>5</v>
      </c>
      <c r="B36" s="173" t="s">
        <v>21</v>
      </c>
      <c r="C36" s="173"/>
      <c r="D36" s="173"/>
      <c r="E36" s="56"/>
    </row>
    <row r="37" spans="1:5" s="1" customFormat="1" x14ac:dyDescent="0.5">
      <c r="A37" s="6">
        <v>6</v>
      </c>
      <c r="B37" s="173" t="s">
        <v>22</v>
      </c>
      <c r="C37" s="173"/>
      <c r="D37" s="173"/>
      <c r="E37" s="56"/>
    </row>
    <row r="38" spans="1:5" s="1" customFormat="1" x14ac:dyDescent="0.5">
      <c r="A38" s="6">
        <v>7</v>
      </c>
      <c r="B38" s="173" t="s">
        <v>23</v>
      </c>
      <c r="C38" s="173"/>
      <c r="D38" s="173"/>
      <c r="E38" s="56"/>
    </row>
    <row r="39" spans="1:5" s="1" customFormat="1" x14ac:dyDescent="0.5">
      <c r="A39" s="6">
        <v>8</v>
      </c>
      <c r="B39" s="173" t="s">
        <v>24</v>
      </c>
      <c r="C39" s="173"/>
      <c r="D39" s="173"/>
      <c r="E39" s="56"/>
    </row>
    <row r="40" spans="1:5" s="1" customFormat="1" x14ac:dyDescent="0.5">
      <c r="A40" s="6">
        <v>9</v>
      </c>
      <c r="B40" s="173" t="s">
        <v>25</v>
      </c>
      <c r="C40" s="173"/>
      <c r="D40" s="173"/>
      <c r="E40" s="56"/>
    </row>
    <row r="41" spans="1:5" s="1" customFormat="1" x14ac:dyDescent="0.5">
      <c r="A41" s="6">
        <v>10</v>
      </c>
      <c r="B41" s="173" t="s">
        <v>26</v>
      </c>
      <c r="C41" s="173"/>
      <c r="D41" s="173"/>
      <c r="E41" s="56"/>
    </row>
    <row r="42" spans="1:5" s="1" customFormat="1" x14ac:dyDescent="0.5">
      <c r="A42" s="179" t="s">
        <v>13</v>
      </c>
      <c r="B42" s="180"/>
      <c r="C42" s="180"/>
      <c r="D42" s="180"/>
      <c r="E42" s="59">
        <v>0</v>
      </c>
    </row>
    <row r="43" spans="1:5" s="1" customFormat="1" x14ac:dyDescent="0.5"/>
    <row r="44" spans="1:5" s="1" customFormat="1" x14ac:dyDescent="0.5">
      <c r="B44" s="2" t="s">
        <v>70</v>
      </c>
    </row>
    <row r="45" spans="1:5" s="1" customFormat="1" x14ac:dyDescent="0.5">
      <c r="A45" s="12" t="s">
        <v>2</v>
      </c>
      <c r="B45" s="176" t="s">
        <v>16</v>
      </c>
      <c r="C45" s="177"/>
      <c r="D45" s="178"/>
      <c r="E45" s="15" t="s">
        <v>74</v>
      </c>
    </row>
    <row r="46" spans="1:5" s="1" customFormat="1" x14ac:dyDescent="0.5">
      <c r="A46" s="6">
        <v>1</v>
      </c>
      <c r="B46" s="173" t="s">
        <v>27</v>
      </c>
      <c r="C46" s="173"/>
      <c r="D46" s="173"/>
      <c r="E46" s="61"/>
    </row>
    <row r="47" spans="1:5" s="1" customFormat="1" x14ac:dyDescent="0.5">
      <c r="A47" s="6">
        <v>2</v>
      </c>
      <c r="B47" s="173" t="s">
        <v>28</v>
      </c>
      <c r="C47" s="173"/>
      <c r="D47" s="173"/>
      <c r="E47" s="61"/>
    </row>
    <row r="48" spans="1:5" s="1" customFormat="1" x14ac:dyDescent="0.5">
      <c r="A48" s="6">
        <v>3</v>
      </c>
      <c r="B48" s="173" t="s">
        <v>29</v>
      </c>
      <c r="C48" s="173"/>
      <c r="D48" s="173"/>
      <c r="E48" s="61"/>
    </row>
    <row r="49" spans="1:5" s="1" customFormat="1" x14ac:dyDescent="0.5">
      <c r="A49" s="6">
        <v>4</v>
      </c>
      <c r="B49" s="173" t="s">
        <v>30</v>
      </c>
      <c r="C49" s="173"/>
      <c r="D49" s="173"/>
      <c r="E49" s="61"/>
    </row>
    <row r="50" spans="1:5" s="1" customFormat="1" x14ac:dyDescent="0.5">
      <c r="A50" s="6">
        <v>5</v>
      </c>
      <c r="B50" s="173" t="s">
        <v>31</v>
      </c>
      <c r="C50" s="173"/>
      <c r="D50" s="173"/>
      <c r="E50" s="61"/>
    </row>
    <row r="51" spans="1:5" s="1" customFormat="1" x14ac:dyDescent="0.5">
      <c r="A51" s="6">
        <v>6</v>
      </c>
      <c r="B51" s="173" t="s">
        <v>32</v>
      </c>
      <c r="C51" s="173"/>
      <c r="D51" s="173"/>
      <c r="E51" s="61"/>
    </row>
    <row r="52" spans="1:5" s="1" customFormat="1" x14ac:dyDescent="0.5">
      <c r="A52" s="6">
        <v>7</v>
      </c>
      <c r="B52" s="173" t="s">
        <v>33</v>
      </c>
      <c r="C52" s="173"/>
      <c r="D52" s="173"/>
      <c r="E52" s="61"/>
    </row>
    <row r="53" spans="1:5" s="1" customFormat="1" x14ac:dyDescent="0.5">
      <c r="A53" s="6">
        <v>8</v>
      </c>
      <c r="B53" s="173" t="s">
        <v>34</v>
      </c>
      <c r="C53" s="173"/>
      <c r="D53" s="173"/>
      <c r="E53" s="61"/>
    </row>
    <row r="54" spans="1:5" s="1" customFormat="1" x14ac:dyDescent="0.5">
      <c r="A54" s="6">
        <v>9</v>
      </c>
      <c r="B54" s="173" t="s">
        <v>35</v>
      </c>
      <c r="C54" s="173"/>
      <c r="D54" s="173"/>
      <c r="E54" s="61"/>
    </row>
    <row r="55" spans="1:5" s="1" customFormat="1" x14ac:dyDescent="0.5">
      <c r="A55" s="6">
        <v>10</v>
      </c>
      <c r="B55" s="173" t="s">
        <v>36</v>
      </c>
      <c r="C55" s="173"/>
      <c r="D55" s="173"/>
      <c r="E55" s="61"/>
    </row>
    <row r="56" spans="1:5" s="1" customFormat="1" x14ac:dyDescent="0.5">
      <c r="A56" s="6">
        <v>11</v>
      </c>
      <c r="B56" s="173" t="s">
        <v>37</v>
      </c>
      <c r="C56" s="173"/>
      <c r="D56" s="173"/>
      <c r="E56" s="61"/>
    </row>
    <row r="57" spans="1:5" s="1" customFormat="1" x14ac:dyDescent="0.5">
      <c r="A57" s="6">
        <v>12</v>
      </c>
      <c r="B57" s="173" t="s">
        <v>38</v>
      </c>
      <c r="C57" s="173"/>
      <c r="D57" s="173"/>
      <c r="E57" s="61"/>
    </row>
    <row r="58" spans="1:5" s="1" customFormat="1" x14ac:dyDescent="0.5">
      <c r="A58" s="6">
        <v>13</v>
      </c>
      <c r="B58" s="173" t="s">
        <v>39</v>
      </c>
      <c r="C58" s="173"/>
      <c r="D58" s="173"/>
      <c r="E58" s="61"/>
    </row>
    <row r="59" spans="1:5" s="1" customFormat="1" x14ac:dyDescent="0.5">
      <c r="A59" s="176" t="s">
        <v>13</v>
      </c>
      <c r="B59" s="177"/>
      <c r="C59" s="177"/>
      <c r="D59" s="178"/>
      <c r="E59" s="60">
        <v>0</v>
      </c>
    </row>
    <row r="60" spans="1:5" s="1" customFormat="1" x14ac:dyDescent="0.5"/>
    <row r="61" spans="1:5" s="1" customFormat="1" x14ac:dyDescent="0.5">
      <c r="B61" s="2" t="s">
        <v>71</v>
      </c>
    </row>
    <row r="62" spans="1:5" s="1" customFormat="1" x14ac:dyDescent="0.5">
      <c r="A62" s="12" t="s">
        <v>2</v>
      </c>
      <c r="B62" s="176" t="s">
        <v>16</v>
      </c>
      <c r="C62" s="177"/>
      <c r="D62" s="178"/>
      <c r="E62" s="15" t="s">
        <v>74</v>
      </c>
    </row>
    <row r="63" spans="1:5" s="1" customFormat="1" x14ac:dyDescent="0.5">
      <c r="A63" s="6">
        <v>1</v>
      </c>
      <c r="B63" s="181" t="s">
        <v>40</v>
      </c>
      <c r="C63" s="182"/>
      <c r="D63" s="183"/>
      <c r="E63" s="56"/>
    </row>
    <row r="64" spans="1:5" s="1" customFormat="1" x14ac:dyDescent="0.5">
      <c r="A64" s="6">
        <v>2</v>
      </c>
      <c r="B64" s="173" t="s">
        <v>41</v>
      </c>
      <c r="C64" s="173"/>
      <c r="D64" s="173"/>
      <c r="E64" s="56"/>
    </row>
    <row r="65" spans="1:5" s="1" customFormat="1" x14ac:dyDescent="0.5">
      <c r="A65" s="6">
        <v>3</v>
      </c>
      <c r="B65" s="173" t="s">
        <v>42</v>
      </c>
      <c r="C65" s="173"/>
      <c r="D65" s="173"/>
      <c r="E65" s="56"/>
    </row>
    <row r="66" spans="1:5" s="1" customFormat="1" x14ac:dyDescent="0.5">
      <c r="A66" s="6">
        <v>4</v>
      </c>
      <c r="B66" s="173" t="s">
        <v>43</v>
      </c>
      <c r="C66" s="173"/>
      <c r="D66" s="173"/>
      <c r="E66" s="56"/>
    </row>
    <row r="67" spans="1:5" s="1" customFormat="1" x14ac:dyDescent="0.5">
      <c r="A67" s="6">
        <v>5</v>
      </c>
      <c r="B67" s="173" t="s">
        <v>44</v>
      </c>
      <c r="C67" s="173"/>
      <c r="D67" s="173"/>
      <c r="E67" s="56"/>
    </row>
    <row r="68" spans="1:5" s="1" customFormat="1" x14ac:dyDescent="0.5">
      <c r="A68" s="6">
        <v>6</v>
      </c>
      <c r="B68" s="173" t="s">
        <v>45</v>
      </c>
      <c r="C68" s="173"/>
      <c r="D68" s="173"/>
      <c r="E68" s="56"/>
    </row>
    <row r="69" spans="1:5" s="1" customFormat="1" x14ac:dyDescent="0.5">
      <c r="A69" s="6">
        <v>7</v>
      </c>
      <c r="B69" s="173" t="s">
        <v>46</v>
      </c>
      <c r="C69" s="173"/>
      <c r="D69" s="173"/>
      <c r="E69" s="56"/>
    </row>
    <row r="70" spans="1:5" s="1" customFormat="1" x14ac:dyDescent="0.5">
      <c r="A70" s="6">
        <v>8</v>
      </c>
      <c r="B70" s="173" t="s">
        <v>47</v>
      </c>
      <c r="C70" s="173"/>
      <c r="D70" s="173"/>
      <c r="E70" s="56"/>
    </row>
    <row r="71" spans="1:5" s="1" customFormat="1" x14ac:dyDescent="0.5">
      <c r="A71" s="6">
        <v>9</v>
      </c>
      <c r="B71" s="173" t="s">
        <v>48</v>
      </c>
      <c r="C71" s="173"/>
      <c r="D71" s="173"/>
      <c r="E71" s="56"/>
    </row>
    <row r="72" spans="1:5" s="1" customFormat="1" x14ac:dyDescent="0.5">
      <c r="A72" s="6">
        <v>10</v>
      </c>
      <c r="B72" s="173" t="s">
        <v>49</v>
      </c>
      <c r="C72" s="173"/>
      <c r="D72" s="173"/>
      <c r="E72" s="56"/>
    </row>
    <row r="73" spans="1:5" s="1" customFormat="1" x14ac:dyDescent="0.5">
      <c r="A73" s="6">
        <v>11</v>
      </c>
      <c r="B73" s="173" t="s">
        <v>50</v>
      </c>
      <c r="C73" s="173"/>
      <c r="D73" s="173"/>
      <c r="E73" s="56"/>
    </row>
    <row r="74" spans="1:5" s="1" customFormat="1" x14ac:dyDescent="0.5">
      <c r="A74" s="6">
        <v>12</v>
      </c>
      <c r="B74" s="173" t="s">
        <v>51</v>
      </c>
      <c r="C74" s="173"/>
      <c r="D74" s="173"/>
      <c r="E74" s="56"/>
    </row>
    <row r="75" spans="1:5" s="1" customFormat="1" x14ac:dyDescent="0.5">
      <c r="A75" s="179" t="s">
        <v>13</v>
      </c>
      <c r="B75" s="179"/>
      <c r="C75" s="179"/>
      <c r="D75" s="179"/>
      <c r="E75" s="58">
        <v>0</v>
      </c>
    </row>
    <row r="76" spans="1:5" s="1" customFormat="1" x14ac:dyDescent="0.5"/>
    <row r="77" spans="1:5" s="1" customFormat="1" x14ac:dyDescent="0.5">
      <c r="B77" s="2" t="s">
        <v>72</v>
      </c>
    </row>
    <row r="78" spans="1:5" s="1" customFormat="1" x14ac:dyDescent="0.5">
      <c r="A78" s="12" t="s">
        <v>2</v>
      </c>
      <c r="B78" s="176" t="s">
        <v>16</v>
      </c>
      <c r="C78" s="177"/>
      <c r="D78" s="178"/>
      <c r="E78" s="15" t="s">
        <v>74</v>
      </c>
    </row>
    <row r="79" spans="1:5" s="1" customFormat="1" x14ac:dyDescent="0.5">
      <c r="A79" s="6">
        <v>1</v>
      </c>
      <c r="B79" s="173" t="s">
        <v>52</v>
      </c>
      <c r="C79" s="173"/>
      <c r="D79" s="173"/>
      <c r="E79" s="56"/>
    </row>
    <row r="80" spans="1:5" s="1" customFormat="1" x14ac:dyDescent="0.5">
      <c r="A80" s="6">
        <v>2</v>
      </c>
      <c r="B80" s="173" t="s">
        <v>53</v>
      </c>
      <c r="C80" s="173"/>
      <c r="D80" s="173"/>
      <c r="E80" s="56"/>
    </row>
    <row r="81" spans="1:5" s="1" customFormat="1" x14ac:dyDescent="0.5">
      <c r="A81" s="6">
        <v>3</v>
      </c>
      <c r="B81" s="173" t="s">
        <v>54</v>
      </c>
      <c r="C81" s="173"/>
      <c r="D81" s="173"/>
      <c r="E81" s="56"/>
    </row>
    <row r="82" spans="1:5" s="1" customFormat="1" x14ac:dyDescent="0.5">
      <c r="A82" s="6">
        <v>4</v>
      </c>
      <c r="B82" s="173" t="s">
        <v>55</v>
      </c>
      <c r="C82" s="173"/>
      <c r="D82" s="173"/>
      <c r="E82" s="56"/>
    </row>
    <row r="83" spans="1:5" s="1" customFormat="1" x14ac:dyDescent="0.5">
      <c r="A83" s="6">
        <v>5</v>
      </c>
      <c r="B83" s="173" t="s">
        <v>56</v>
      </c>
      <c r="C83" s="173"/>
      <c r="D83" s="173"/>
      <c r="E83" s="56"/>
    </row>
    <row r="84" spans="1:5" s="1" customFormat="1" x14ac:dyDescent="0.5">
      <c r="A84" s="6">
        <v>6</v>
      </c>
      <c r="B84" s="173" t="s">
        <v>57</v>
      </c>
      <c r="C84" s="173"/>
      <c r="D84" s="173"/>
      <c r="E84" s="56"/>
    </row>
    <row r="85" spans="1:5" s="1" customFormat="1" x14ac:dyDescent="0.5">
      <c r="A85" s="179" t="s">
        <v>13</v>
      </c>
      <c r="B85" s="179"/>
      <c r="C85" s="179"/>
      <c r="D85" s="179"/>
      <c r="E85" s="11">
        <v>0</v>
      </c>
    </row>
    <row r="86" spans="1:5" s="1" customFormat="1" x14ac:dyDescent="0.5">
      <c r="B86" s="1" t="s">
        <v>12</v>
      </c>
    </row>
    <row r="87" spans="1:5" s="1" customFormat="1" x14ac:dyDescent="0.5">
      <c r="B87" s="2" t="s">
        <v>15</v>
      </c>
    </row>
    <row r="88" spans="1:5" s="1" customFormat="1" x14ac:dyDescent="0.5">
      <c r="A88" s="12" t="s">
        <v>2</v>
      </c>
      <c r="B88" s="176" t="s">
        <v>16</v>
      </c>
      <c r="C88" s="177"/>
      <c r="D88" s="178"/>
      <c r="E88" s="15" t="s">
        <v>74</v>
      </c>
    </row>
    <row r="89" spans="1:5" s="1" customFormat="1" x14ac:dyDescent="0.5">
      <c r="A89" s="6">
        <v>1</v>
      </c>
      <c r="B89" s="173" t="s">
        <v>58</v>
      </c>
      <c r="C89" s="173"/>
      <c r="D89" s="173"/>
      <c r="E89" s="56"/>
    </row>
    <row r="90" spans="1:5" s="1" customFormat="1" x14ac:dyDescent="0.5">
      <c r="A90" s="6">
        <v>2</v>
      </c>
      <c r="B90" s="173" t="s">
        <v>59</v>
      </c>
      <c r="C90" s="173"/>
      <c r="D90" s="173"/>
      <c r="E90" s="56"/>
    </row>
    <row r="91" spans="1:5" s="1" customFormat="1" x14ac:dyDescent="0.5">
      <c r="A91" s="6">
        <v>3</v>
      </c>
      <c r="B91" s="173" t="s">
        <v>60</v>
      </c>
      <c r="C91" s="173"/>
      <c r="D91" s="173"/>
      <c r="E91" s="56"/>
    </row>
    <row r="92" spans="1:5" s="1" customFormat="1" x14ac:dyDescent="0.5">
      <c r="A92" s="6">
        <v>4</v>
      </c>
      <c r="B92" s="173" t="s">
        <v>61</v>
      </c>
      <c r="C92" s="173"/>
      <c r="D92" s="173"/>
      <c r="E92" s="56"/>
    </row>
    <row r="93" spans="1:5" s="1" customFormat="1" x14ac:dyDescent="0.5">
      <c r="A93" s="179" t="s">
        <v>13</v>
      </c>
      <c r="B93" s="179"/>
      <c r="C93" s="179"/>
      <c r="D93" s="179"/>
      <c r="E93" s="58">
        <v>0</v>
      </c>
    </row>
    <row r="94" spans="1:5" s="1" customFormat="1" x14ac:dyDescent="0.5">
      <c r="B94" s="1" t="s">
        <v>12</v>
      </c>
    </row>
    <row r="95" spans="1:5" s="1" customFormat="1" x14ac:dyDescent="0.5">
      <c r="B95" s="2" t="s">
        <v>62</v>
      </c>
    </row>
    <row r="96" spans="1:5" s="1" customFormat="1" x14ac:dyDescent="0.5">
      <c r="A96" s="12" t="s">
        <v>2</v>
      </c>
      <c r="B96" s="176" t="s">
        <v>16</v>
      </c>
      <c r="C96" s="177"/>
      <c r="D96" s="178"/>
      <c r="E96" s="12" t="s">
        <v>74</v>
      </c>
    </row>
    <row r="97" spans="1:5" s="1" customFormat="1" x14ac:dyDescent="0.5">
      <c r="A97" s="6">
        <v>1</v>
      </c>
      <c r="B97" s="184" t="s">
        <v>63</v>
      </c>
      <c r="C97" s="185"/>
      <c r="D97" s="186"/>
      <c r="E97" s="56"/>
    </row>
    <row r="98" spans="1:5" s="1" customFormat="1" x14ac:dyDescent="0.5">
      <c r="A98" s="6">
        <v>2</v>
      </c>
      <c r="B98" s="184" t="s">
        <v>64</v>
      </c>
      <c r="C98" s="185"/>
      <c r="D98" s="186"/>
      <c r="E98" s="56"/>
    </row>
    <row r="99" spans="1:5" s="1" customFormat="1" x14ac:dyDescent="0.5">
      <c r="A99" s="6">
        <v>3</v>
      </c>
      <c r="B99" s="173" t="s">
        <v>12</v>
      </c>
      <c r="C99" s="173"/>
      <c r="D99" s="173"/>
      <c r="E99" s="56"/>
    </row>
    <row r="100" spans="1:5" s="1" customFormat="1" x14ac:dyDescent="0.5">
      <c r="A100" s="6">
        <v>4</v>
      </c>
      <c r="B100" s="173" t="s">
        <v>12</v>
      </c>
      <c r="C100" s="173"/>
      <c r="D100" s="173"/>
      <c r="E100" s="56"/>
    </row>
    <row r="101" spans="1:5" s="1" customFormat="1" x14ac:dyDescent="0.5">
      <c r="A101" s="179" t="s">
        <v>13</v>
      </c>
      <c r="B101" s="179"/>
      <c r="C101" s="179"/>
      <c r="D101" s="179"/>
      <c r="E101" s="58">
        <v>0</v>
      </c>
    </row>
    <row r="102" spans="1:5" s="1" customFormat="1" x14ac:dyDescent="0.5"/>
  </sheetData>
  <sheetProtection algorithmName="SHA-512" hashValue="RI8dKhYUB2Sp2kEIiCzDi965pZGzms2FtVY0razOt8cXSkO2e/UIDpdT1HrlcjkgbmA+f8SxWbuTMyd4So/RSQ==" saltValue="C3M0fai2BoIGGZRrDvwIUg==" spinCount="100000" sheet="1" objects="1" scenarios="1"/>
  <protectedRanges>
    <protectedRange sqref="C2 B6:F25" name="Range2"/>
    <protectedRange sqref="E32:E41 E46:E58 E63:E74 E79:E84 E89:E92 E97:E100" name="Range2_1"/>
  </protectedRanges>
  <mergeCells count="62">
    <mergeCell ref="B100:D100"/>
    <mergeCell ref="A101:D101"/>
    <mergeCell ref="B92:D92"/>
    <mergeCell ref="A93:D93"/>
    <mergeCell ref="B96:D96"/>
    <mergeCell ref="B97:D97"/>
    <mergeCell ref="B98:D98"/>
    <mergeCell ref="B99:D99"/>
    <mergeCell ref="B91:D91"/>
    <mergeCell ref="B78:D78"/>
    <mergeCell ref="B79:D79"/>
    <mergeCell ref="B80:D80"/>
    <mergeCell ref="B81:D81"/>
    <mergeCell ref="B82:D82"/>
    <mergeCell ref="B83:D83"/>
    <mergeCell ref="B84:D84"/>
    <mergeCell ref="A85:D85"/>
    <mergeCell ref="B88:D88"/>
    <mergeCell ref="B89:D89"/>
    <mergeCell ref="B90:D90"/>
    <mergeCell ref="A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63:D63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59:D59"/>
    <mergeCell ref="B62:D62"/>
    <mergeCell ref="B49:D49"/>
    <mergeCell ref="B36:D36"/>
    <mergeCell ref="B37:D37"/>
    <mergeCell ref="B38:D38"/>
    <mergeCell ref="B39:D39"/>
    <mergeCell ref="B40:D40"/>
    <mergeCell ref="B41:D41"/>
    <mergeCell ref="A42:D42"/>
    <mergeCell ref="B45:D45"/>
    <mergeCell ref="B46:D46"/>
    <mergeCell ref="B47:D47"/>
    <mergeCell ref="B48:D48"/>
    <mergeCell ref="B35:D35"/>
    <mergeCell ref="C2:E2"/>
    <mergeCell ref="B31:D31"/>
    <mergeCell ref="B32:D32"/>
    <mergeCell ref="B33:D33"/>
    <mergeCell ref="B34:D34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Menu!$C$51:$C$56</xm:f>
          </x14:formula1>
          <xm:sqref>C6:C25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6"/>
  <sheetViews>
    <sheetView workbookViewId="0">
      <selection activeCell="C5" sqref="C5"/>
    </sheetView>
  </sheetViews>
  <sheetFormatPr defaultColWidth="8.85546875" defaultRowHeight="21" x14ac:dyDescent="0.35"/>
  <cols>
    <col min="1" max="1" width="6.140625" style="63" customWidth="1"/>
    <col min="2" max="2" width="16.85546875" style="63" customWidth="1"/>
    <col min="3" max="3" width="36.140625" style="63" customWidth="1"/>
    <col min="4" max="4" width="12" style="63" customWidth="1"/>
    <col min="5" max="5" width="11.28515625" style="63" customWidth="1"/>
    <col min="6" max="6" width="10.28515625" style="63" customWidth="1"/>
    <col min="7" max="7" width="11" style="63" customWidth="1"/>
    <col min="8" max="8" width="12.7109375" style="63" customWidth="1"/>
    <col min="9" max="16384" width="8.85546875" style="63"/>
  </cols>
  <sheetData>
    <row r="2" spans="1:8" x14ac:dyDescent="0.35">
      <c r="A2" s="62" t="s">
        <v>83</v>
      </c>
      <c r="E2" s="76">
        <f>Menu!I3</f>
        <v>2560</v>
      </c>
    </row>
    <row r="3" spans="1:8" ht="43.5" customHeight="1" x14ac:dyDescent="0.35">
      <c r="A3" s="66" t="s">
        <v>84</v>
      </c>
      <c r="B3" s="67" t="s">
        <v>85</v>
      </c>
      <c r="C3" s="68" t="s">
        <v>86</v>
      </c>
      <c r="D3" s="69" t="s">
        <v>87</v>
      </c>
      <c r="E3" s="69" t="s">
        <v>88</v>
      </c>
      <c r="F3" s="69" t="s">
        <v>89</v>
      </c>
      <c r="G3" s="69" t="s">
        <v>90</v>
      </c>
      <c r="H3" s="70" t="s">
        <v>91</v>
      </c>
    </row>
    <row r="4" spans="1:8" x14ac:dyDescent="0.35">
      <c r="A4" s="64">
        <v>1</v>
      </c>
      <c r="B4" s="71" t="s">
        <v>307</v>
      </c>
      <c r="C4" s="72" t="s">
        <v>308</v>
      </c>
      <c r="D4" s="73"/>
      <c r="E4" s="74"/>
      <c r="F4" s="74"/>
      <c r="G4" s="75">
        <f>IF(ISBLANK(E4),0,E$2-E4+1)</f>
        <v>0</v>
      </c>
      <c r="H4" s="65">
        <f>IF(ISBLANK(F4),0,IF(E4&gt;E$2,0,IF(G4&lt;=F4,D4/F4,0)))</f>
        <v>0</v>
      </c>
    </row>
    <row r="5" spans="1:8" x14ac:dyDescent="0.35">
      <c r="A5" s="64">
        <v>2</v>
      </c>
      <c r="B5" s="71"/>
      <c r="C5" s="72"/>
      <c r="D5" s="73"/>
      <c r="E5" s="74"/>
      <c r="F5" s="74"/>
      <c r="G5" s="75">
        <f t="shared" ref="G5:G26" si="0">IF(ISBLANK(E5),0,E$2-E5+1)</f>
        <v>0</v>
      </c>
      <c r="H5" s="65">
        <f t="shared" ref="H5:H26" si="1">IF(ISBLANK(F5),0,IF(E5&gt;E$2,0,IF(G5&lt;=F5,D5/F5,0)))</f>
        <v>0</v>
      </c>
    </row>
    <row r="6" spans="1:8" x14ac:dyDescent="0.35">
      <c r="A6" s="64">
        <v>3</v>
      </c>
      <c r="B6" s="71"/>
      <c r="C6" s="72"/>
      <c r="D6" s="73"/>
      <c r="E6" s="74"/>
      <c r="F6" s="74"/>
      <c r="G6" s="75">
        <f t="shared" si="0"/>
        <v>0</v>
      </c>
      <c r="H6" s="65">
        <f t="shared" si="1"/>
        <v>0</v>
      </c>
    </row>
    <row r="7" spans="1:8" x14ac:dyDescent="0.35">
      <c r="A7" s="64">
        <v>4</v>
      </c>
      <c r="B7" s="71"/>
      <c r="C7" s="72"/>
      <c r="D7" s="73"/>
      <c r="E7" s="74"/>
      <c r="F7" s="74"/>
      <c r="G7" s="75">
        <f t="shared" si="0"/>
        <v>0</v>
      </c>
      <c r="H7" s="65">
        <f t="shared" si="1"/>
        <v>0</v>
      </c>
    </row>
    <row r="8" spans="1:8" x14ac:dyDescent="0.35">
      <c r="A8" s="64">
        <v>5</v>
      </c>
      <c r="B8" s="71"/>
      <c r="C8" s="72"/>
      <c r="D8" s="73"/>
      <c r="E8" s="74"/>
      <c r="F8" s="74"/>
      <c r="G8" s="75">
        <f t="shared" si="0"/>
        <v>0</v>
      </c>
      <c r="H8" s="65">
        <f t="shared" si="1"/>
        <v>0</v>
      </c>
    </row>
    <row r="9" spans="1:8" x14ac:dyDescent="0.35">
      <c r="A9" s="64">
        <v>6</v>
      </c>
      <c r="B9" s="71"/>
      <c r="C9" s="72"/>
      <c r="D9" s="73"/>
      <c r="E9" s="74"/>
      <c r="F9" s="74"/>
      <c r="G9" s="75">
        <f t="shared" si="0"/>
        <v>0</v>
      </c>
      <c r="H9" s="65">
        <f t="shared" si="1"/>
        <v>0</v>
      </c>
    </row>
    <row r="10" spans="1:8" x14ac:dyDescent="0.35">
      <c r="A10" s="64">
        <v>7</v>
      </c>
      <c r="B10" s="71"/>
      <c r="C10" s="72"/>
      <c r="D10" s="73"/>
      <c r="E10" s="74"/>
      <c r="F10" s="74"/>
      <c r="G10" s="75">
        <f t="shared" si="0"/>
        <v>0</v>
      </c>
      <c r="H10" s="65">
        <f t="shared" si="1"/>
        <v>0</v>
      </c>
    </row>
    <row r="11" spans="1:8" x14ac:dyDescent="0.35">
      <c r="A11" s="64">
        <v>8</v>
      </c>
      <c r="B11" s="71"/>
      <c r="C11" s="72"/>
      <c r="D11" s="73"/>
      <c r="E11" s="74"/>
      <c r="F11" s="74"/>
      <c r="G11" s="75">
        <f t="shared" si="0"/>
        <v>0</v>
      </c>
      <c r="H11" s="65">
        <f t="shared" si="1"/>
        <v>0</v>
      </c>
    </row>
    <row r="12" spans="1:8" x14ac:dyDescent="0.35">
      <c r="A12" s="64">
        <v>9</v>
      </c>
      <c r="B12" s="71"/>
      <c r="C12" s="72"/>
      <c r="D12" s="73"/>
      <c r="E12" s="74"/>
      <c r="F12" s="74"/>
      <c r="G12" s="75">
        <f t="shared" si="0"/>
        <v>0</v>
      </c>
      <c r="H12" s="65">
        <f t="shared" si="1"/>
        <v>0</v>
      </c>
    </row>
    <row r="13" spans="1:8" x14ac:dyDescent="0.35">
      <c r="A13" s="64">
        <v>10</v>
      </c>
      <c r="B13" s="71"/>
      <c r="C13" s="72"/>
      <c r="D13" s="73"/>
      <c r="E13" s="74"/>
      <c r="F13" s="74"/>
      <c r="G13" s="75">
        <f t="shared" si="0"/>
        <v>0</v>
      </c>
      <c r="H13" s="65">
        <f t="shared" si="1"/>
        <v>0</v>
      </c>
    </row>
    <row r="14" spans="1:8" x14ac:dyDescent="0.35">
      <c r="A14" s="64">
        <v>11</v>
      </c>
      <c r="B14" s="71"/>
      <c r="C14" s="72"/>
      <c r="D14" s="73"/>
      <c r="E14" s="74"/>
      <c r="F14" s="74"/>
      <c r="G14" s="75">
        <f t="shared" si="0"/>
        <v>0</v>
      </c>
      <c r="H14" s="65">
        <f t="shared" si="1"/>
        <v>0</v>
      </c>
    </row>
    <row r="15" spans="1:8" x14ac:dyDescent="0.35">
      <c r="A15" s="64">
        <v>12</v>
      </c>
      <c r="B15" s="71"/>
      <c r="C15" s="72"/>
      <c r="D15" s="73"/>
      <c r="E15" s="74"/>
      <c r="F15" s="74"/>
      <c r="G15" s="75">
        <f t="shared" si="0"/>
        <v>0</v>
      </c>
      <c r="H15" s="65">
        <f t="shared" si="1"/>
        <v>0</v>
      </c>
    </row>
    <row r="16" spans="1:8" x14ac:dyDescent="0.35">
      <c r="A16" s="64">
        <v>13</v>
      </c>
      <c r="B16" s="71"/>
      <c r="C16" s="72"/>
      <c r="D16" s="73"/>
      <c r="E16" s="74"/>
      <c r="F16" s="74"/>
      <c r="G16" s="75">
        <f t="shared" si="0"/>
        <v>0</v>
      </c>
      <c r="H16" s="65">
        <f t="shared" si="1"/>
        <v>0</v>
      </c>
    </row>
    <row r="17" spans="1:8" x14ac:dyDescent="0.35">
      <c r="A17" s="64">
        <v>14</v>
      </c>
      <c r="B17" s="71"/>
      <c r="C17" s="72"/>
      <c r="D17" s="73"/>
      <c r="E17" s="74"/>
      <c r="F17" s="74"/>
      <c r="G17" s="75">
        <f t="shared" si="0"/>
        <v>0</v>
      </c>
      <c r="H17" s="65">
        <f t="shared" si="1"/>
        <v>0</v>
      </c>
    </row>
    <row r="18" spans="1:8" x14ac:dyDescent="0.35">
      <c r="A18" s="64">
        <v>15</v>
      </c>
      <c r="B18" s="71"/>
      <c r="C18" s="72"/>
      <c r="D18" s="73"/>
      <c r="E18" s="74"/>
      <c r="F18" s="74"/>
      <c r="G18" s="75">
        <f t="shared" si="0"/>
        <v>0</v>
      </c>
      <c r="H18" s="65">
        <f t="shared" si="1"/>
        <v>0</v>
      </c>
    </row>
    <row r="19" spans="1:8" x14ac:dyDescent="0.35">
      <c r="A19" s="64">
        <v>16</v>
      </c>
      <c r="B19" s="71"/>
      <c r="C19" s="72"/>
      <c r="D19" s="73"/>
      <c r="E19" s="74"/>
      <c r="F19" s="74"/>
      <c r="G19" s="75">
        <f t="shared" si="0"/>
        <v>0</v>
      </c>
      <c r="H19" s="65">
        <f t="shared" si="1"/>
        <v>0</v>
      </c>
    </row>
    <row r="20" spans="1:8" x14ac:dyDescent="0.35">
      <c r="A20" s="64">
        <v>17</v>
      </c>
      <c r="B20" s="71"/>
      <c r="C20" s="72"/>
      <c r="D20" s="73"/>
      <c r="E20" s="74"/>
      <c r="F20" s="74"/>
      <c r="G20" s="75">
        <f t="shared" si="0"/>
        <v>0</v>
      </c>
      <c r="H20" s="65">
        <f t="shared" si="1"/>
        <v>0</v>
      </c>
    </row>
    <row r="21" spans="1:8" x14ac:dyDescent="0.35">
      <c r="A21" s="64">
        <v>18</v>
      </c>
      <c r="B21" s="71"/>
      <c r="C21" s="72"/>
      <c r="D21" s="73"/>
      <c r="E21" s="74"/>
      <c r="F21" s="74"/>
      <c r="G21" s="75">
        <f t="shared" si="0"/>
        <v>0</v>
      </c>
      <c r="H21" s="65">
        <f t="shared" si="1"/>
        <v>0</v>
      </c>
    </row>
    <row r="22" spans="1:8" x14ac:dyDescent="0.35">
      <c r="A22" s="64">
        <v>19</v>
      </c>
      <c r="B22" s="71"/>
      <c r="C22" s="72"/>
      <c r="D22" s="73"/>
      <c r="E22" s="74"/>
      <c r="F22" s="74"/>
      <c r="G22" s="75">
        <f t="shared" si="0"/>
        <v>0</v>
      </c>
      <c r="H22" s="65">
        <f t="shared" si="1"/>
        <v>0</v>
      </c>
    </row>
    <row r="23" spans="1:8" x14ac:dyDescent="0.35">
      <c r="A23" s="64">
        <v>20</v>
      </c>
      <c r="B23" s="71"/>
      <c r="C23" s="72"/>
      <c r="D23" s="73"/>
      <c r="E23" s="74"/>
      <c r="F23" s="74"/>
      <c r="G23" s="75">
        <f t="shared" si="0"/>
        <v>0</v>
      </c>
      <c r="H23" s="65">
        <f t="shared" si="1"/>
        <v>0</v>
      </c>
    </row>
    <row r="24" spans="1:8" x14ac:dyDescent="0.35">
      <c r="A24" s="64">
        <v>21</v>
      </c>
      <c r="B24" s="71"/>
      <c r="C24" s="72"/>
      <c r="D24" s="73"/>
      <c r="E24" s="74"/>
      <c r="F24" s="74"/>
      <c r="G24" s="75">
        <f t="shared" si="0"/>
        <v>0</v>
      </c>
      <c r="H24" s="65">
        <f t="shared" si="1"/>
        <v>0</v>
      </c>
    </row>
    <row r="25" spans="1:8" x14ac:dyDescent="0.35">
      <c r="A25" s="64">
        <v>22</v>
      </c>
      <c r="B25" s="71"/>
      <c r="C25" s="72"/>
      <c r="D25" s="73"/>
      <c r="E25" s="74"/>
      <c r="F25" s="74"/>
      <c r="G25" s="75">
        <f t="shared" si="0"/>
        <v>0</v>
      </c>
      <c r="H25" s="65">
        <f t="shared" si="1"/>
        <v>0</v>
      </c>
    </row>
    <row r="26" spans="1:8" x14ac:dyDescent="0.35">
      <c r="A26" s="64">
        <v>23</v>
      </c>
      <c r="B26" s="71"/>
      <c r="C26" s="72"/>
      <c r="D26" s="73"/>
      <c r="E26" s="74"/>
      <c r="F26" s="74"/>
      <c r="G26" s="75">
        <f t="shared" si="0"/>
        <v>0</v>
      </c>
      <c r="H26" s="65">
        <f t="shared" si="1"/>
        <v>0</v>
      </c>
    </row>
    <row r="27" spans="1:8" x14ac:dyDescent="0.35">
      <c r="A27" s="64">
        <v>24</v>
      </c>
      <c r="B27" s="71"/>
      <c r="C27" s="72"/>
      <c r="D27" s="73"/>
      <c r="E27" s="74"/>
      <c r="F27" s="74"/>
      <c r="G27" s="75">
        <f t="shared" ref="G27:G90" si="2">IF(ISBLANK(E27),0,E$2-E27+1)</f>
        <v>0</v>
      </c>
      <c r="H27" s="65">
        <f t="shared" ref="H27:H90" si="3">IF(ISBLANK(F27),0,IF(E27&gt;E$2,0,IF(G27&lt;=F27,D27/F27,0)))</f>
        <v>0</v>
      </c>
    </row>
    <row r="28" spans="1:8" x14ac:dyDescent="0.35">
      <c r="A28" s="64">
        <v>25</v>
      </c>
      <c r="B28" s="71"/>
      <c r="C28" s="72"/>
      <c r="D28" s="73"/>
      <c r="E28" s="74"/>
      <c r="F28" s="74"/>
      <c r="G28" s="75">
        <f t="shared" si="2"/>
        <v>0</v>
      </c>
      <c r="H28" s="65">
        <f t="shared" si="3"/>
        <v>0</v>
      </c>
    </row>
    <row r="29" spans="1:8" x14ac:dyDescent="0.35">
      <c r="A29" s="64">
        <v>26</v>
      </c>
      <c r="B29" s="71"/>
      <c r="C29" s="72"/>
      <c r="D29" s="73"/>
      <c r="E29" s="74"/>
      <c r="F29" s="74"/>
      <c r="G29" s="75">
        <f t="shared" si="2"/>
        <v>0</v>
      </c>
      <c r="H29" s="65">
        <f t="shared" si="3"/>
        <v>0</v>
      </c>
    </row>
    <row r="30" spans="1:8" x14ac:dyDescent="0.35">
      <c r="A30" s="64">
        <v>27</v>
      </c>
      <c r="B30" s="71"/>
      <c r="C30" s="72"/>
      <c r="D30" s="73"/>
      <c r="E30" s="74"/>
      <c r="F30" s="74"/>
      <c r="G30" s="75">
        <f t="shared" si="2"/>
        <v>0</v>
      </c>
      <c r="H30" s="65">
        <f t="shared" si="3"/>
        <v>0</v>
      </c>
    </row>
    <row r="31" spans="1:8" x14ac:dyDescent="0.35">
      <c r="A31" s="64">
        <v>28</v>
      </c>
      <c r="B31" s="71"/>
      <c r="C31" s="72"/>
      <c r="D31" s="73"/>
      <c r="E31" s="74"/>
      <c r="F31" s="74"/>
      <c r="G31" s="75">
        <f t="shared" si="2"/>
        <v>0</v>
      </c>
      <c r="H31" s="65">
        <f t="shared" si="3"/>
        <v>0</v>
      </c>
    </row>
    <row r="32" spans="1:8" x14ac:dyDescent="0.35">
      <c r="A32" s="64">
        <v>29</v>
      </c>
      <c r="B32" s="71"/>
      <c r="C32" s="72"/>
      <c r="D32" s="73"/>
      <c r="E32" s="74"/>
      <c r="F32" s="74"/>
      <c r="G32" s="75">
        <f t="shared" si="2"/>
        <v>0</v>
      </c>
      <c r="H32" s="65">
        <f t="shared" si="3"/>
        <v>0</v>
      </c>
    </row>
    <row r="33" spans="1:8" x14ac:dyDescent="0.35">
      <c r="A33" s="64">
        <v>30</v>
      </c>
      <c r="B33" s="71"/>
      <c r="C33" s="72"/>
      <c r="D33" s="73"/>
      <c r="E33" s="74"/>
      <c r="F33" s="74"/>
      <c r="G33" s="75">
        <f t="shared" si="2"/>
        <v>0</v>
      </c>
      <c r="H33" s="65">
        <f t="shared" si="3"/>
        <v>0</v>
      </c>
    </row>
    <row r="34" spans="1:8" x14ac:dyDescent="0.35">
      <c r="A34" s="64">
        <v>31</v>
      </c>
      <c r="B34" s="71"/>
      <c r="C34" s="72"/>
      <c r="D34" s="73"/>
      <c r="E34" s="74"/>
      <c r="F34" s="74"/>
      <c r="G34" s="75">
        <f t="shared" si="2"/>
        <v>0</v>
      </c>
      <c r="H34" s="65">
        <f t="shared" si="3"/>
        <v>0</v>
      </c>
    </row>
    <row r="35" spans="1:8" x14ac:dyDescent="0.35">
      <c r="A35" s="64">
        <v>32</v>
      </c>
      <c r="B35" s="71"/>
      <c r="C35" s="72"/>
      <c r="D35" s="73"/>
      <c r="E35" s="74"/>
      <c r="F35" s="74"/>
      <c r="G35" s="75">
        <f t="shared" si="2"/>
        <v>0</v>
      </c>
      <c r="H35" s="65">
        <f t="shared" si="3"/>
        <v>0</v>
      </c>
    </row>
    <row r="36" spans="1:8" x14ac:dyDescent="0.35">
      <c r="A36" s="64">
        <v>33</v>
      </c>
      <c r="B36" s="71"/>
      <c r="C36" s="72"/>
      <c r="D36" s="73"/>
      <c r="E36" s="74"/>
      <c r="F36" s="74"/>
      <c r="G36" s="75">
        <f t="shared" si="2"/>
        <v>0</v>
      </c>
      <c r="H36" s="65">
        <f t="shared" si="3"/>
        <v>0</v>
      </c>
    </row>
    <row r="37" spans="1:8" x14ac:dyDescent="0.35">
      <c r="A37" s="64">
        <v>34</v>
      </c>
      <c r="B37" s="71"/>
      <c r="C37" s="72"/>
      <c r="D37" s="73"/>
      <c r="E37" s="74"/>
      <c r="F37" s="74"/>
      <c r="G37" s="75">
        <f t="shared" si="2"/>
        <v>0</v>
      </c>
      <c r="H37" s="65">
        <f t="shared" si="3"/>
        <v>0</v>
      </c>
    </row>
    <row r="38" spans="1:8" x14ac:dyDescent="0.35">
      <c r="A38" s="64">
        <v>35</v>
      </c>
      <c r="B38" s="71"/>
      <c r="C38" s="72"/>
      <c r="D38" s="73"/>
      <c r="E38" s="74"/>
      <c r="F38" s="74"/>
      <c r="G38" s="75">
        <f t="shared" si="2"/>
        <v>0</v>
      </c>
      <c r="H38" s="65">
        <f t="shared" si="3"/>
        <v>0</v>
      </c>
    </row>
    <row r="39" spans="1:8" x14ac:dyDescent="0.35">
      <c r="A39" s="64">
        <v>36</v>
      </c>
      <c r="B39" s="71"/>
      <c r="C39" s="72"/>
      <c r="D39" s="73"/>
      <c r="E39" s="74"/>
      <c r="F39" s="74"/>
      <c r="G39" s="75">
        <f t="shared" si="2"/>
        <v>0</v>
      </c>
      <c r="H39" s="65">
        <f t="shared" si="3"/>
        <v>0</v>
      </c>
    </row>
    <row r="40" spans="1:8" x14ac:dyDescent="0.35">
      <c r="A40" s="64">
        <v>37</v>
      </c>
      <c r="B40" s="71"/>
      <c r="C40" s="72"/>
      <c r="D40" s="73"/>
      <c r="E40" s="74"/>
      <c r="F40" s="74"/>
      <c r="G40" s="75">
        <f t="shared" si="2"/>
        <v>0</v>
      </c>
      <c r="H40" s="65">
        <f t="shared" si="3"/>
        <v>0</v>
      </c>
    </row>
    <row r="41" spans="1:8" x14ac:dyDescent="0.35">
      <c r="A41" s="64">
        <v>38</v>
      </c>
      <c r="B41" s="71"/>
      <c r="C41" s="72"/>
      <c r="D41" s="73"/>
      <c r="E41" s="74"/>
      <c r="F41" s="74"/>
      <c r="G41" s="75">
        <f t="shared" si="2"/>
        <v>0</v>
      </c>
      <c r="H41" s="65">
        <f t="shared" si="3"/>
        <v>0</v>
      </c>
    </row>
    <row r="42" spans="1:8" x14ac:dyDescent="0.35">
      <c r="A42" s="64">
        <v>39</v>
      </c>
      <c r="B42" s="71"/>
      <c r="C42" s="72"/>
      <c r="D42" s="73"/>
      <c r="E42" s="74"/>
      <c r="F42" s="74"/>
      <c r="G42" s="75">
        <f t="shared" si="2"/>
        <v>0</v>
      </c>
      <c r="H42" s="65">
        <f t="shared" si="3"/>
        <v>0</v>
      </c>
    </row>
    <row r="43" spans="1:8" x14ac:dyDescent="0.35">
      <c r="A43" s="64">
        <v>40</v>
      </c>
      <c r="B43" s="71"/>
      <c r="C43" s="72"/>
      <c r="D43" s="73"/>
      <c r="E43" s="74"/>
      <c r="F43" s="74"/>
      <c r="G43" s="75">
        <f t="shared" si="2"/>
        <v>0</v>
      </c>
      <c r="H43" s="65">
        <f t="shared" si="3"/>
        <v>0</v>
      </c>
    </row>
    <row r="44" spans="1:8" x14ac:dyDescent="0.35">
      <c r="A44" s="64">
        <v>41</v>
      </c>
      <c r="B44" s="71"/>
      <c r="C44" s="72"/>
      <c r="D44" s="73"/>
      <c r="E44" s="74"/>
      <c r="F44" s="74"/>
      <c r="G44" s="75">
        <f t="shared" si="2"/>
        <v>0</v>
      </c>
      <c r="H44" s="65">
        <f t="shared" si="3"/>
        <v>0</v>
      </c>
    </row>
    <row r="45" spans="1:8" x14ac:dyDescent="0.35">
      <c r="A45" s="64">
        <v>42</v>
      </c>
      <c r="B45" s="71"/>
      <c r="C45" s="72"/>
      <c r="D45" s="73"/>
      <c r="E45" s="74"/>
      <c r="F45" s="74"/>
      <c r="G45" s="75">
        <f t="shared" si="2"/>
        <v>0</v>
      </c>
      <c r="H45" s="65">
        <f t="shared" si="3"/>
        <v>0</v>
      </c>
    </row>
    <row r="46" spans="1:8" x14ac:dyDescent="0.35">
      <c r="A46" s="64">
        <v>43</v>
      </c>
      <c r="B46" s="71"/>
      <c r="C46" s="72"/>
      <c r="D46" s="73"/>
      <c r="E46" s="74"/>
      <c r="F46" s="74"/>
      <c r="G46" s="75">
        <f t="shared" si="2"/>
        <v>0</v>
      </c>
      <c r="H46" s="65">
        <f t="shared" si="3"/>
        <v>0</v>
      </c>
    </row>
    <row r="47" spans="1:8" x14ac:dyDescent="0.35">
      <c r="A47" s="64">
        <v>44</v>
      </c>
      <c r="B47" s="71"/>
      <c r="C47" s="72"/>
      <c r="D47" s="73"/>
      <c r="E47" s="74"/>
      <c r="F47" s="74"/>
      <c r="G47" s="75">
        <f t="shared" si="2"/>
        <v>0</v>
      </c>
      <c r="H47" s="65">
        <f t="shared" si="3"/>
        <v>0</v>
      </c>
    </row>
    <row r="48" spans="1:8" x14ac:dyDescent="0.35">
      <c r="A48" s="64">
        <v>45</v>
      </c>
      <c r="B48" s="71"/>
      <c r="C48" s="72"/>
      <c r="D48" s="73"/>
      <c r="E48" s="74"/>
      <c r="F48" s="74"/>
      <c r="G48" s="75">
        <f t="shared" si="2"/>
        <v>0</v>
      </c>
      <c r="H48" s="65">
        <f t="shared" si="3"/>
        <v>0</v>
      </c>
    </row>
    <row r="49" spans="1:8" x14ac:dyDescent="0.35">
      <c r="A49" s="64">
        <v>46</v>
      </c>
      <c r="B49" s="71"/>
      <c r="C49" s="72"/>
      <c r="D49" s="73"/>
      <c r="E49" s="74"/>
      <c r="F49" s="74"/>
      <c r="G49" s="75">
        <f t="shared" si="2"/>
        <v>0</v>
      </c>
      <c r="H49" s="65">
        <f t="shared" si="3"/>
        <v>0</v>
      </c>
    </row>
    <row r="50" spans="1:8" x14ac:dyDescent="0.35">
      <c r="A50" s="64">
        <v>47</v>
      </c>
      <c r="B50" s="71"/>
      <c r="C50" s="72"/>
      <c r="D50" s="73"/>
      <c r="E50" s="74"/>
      <c r="F50" s="74"/>
      <c r="G50" s="75">
        <f t="shared" si="2"/>
        <v>0</v>
      </c>
      <c r="H50" s="65">
        <f t="shared" si="3"/>
        <v>0</v>
      </c>
    </row>
    <row r="51" spans="1:8" x14ac:dyDescent="0.35">
      <c r="A51" s="64">
        <v>48</v>
      </c>
      <c r="B51" s="71"/>
      <c r="C51" s="72"/>
      <c r="D51" s="73"/>
      <c r="E51" s="74"/>
      <c r="F51" s="74"/>
      <c r="G51" s="75">
        <f t="shared" si="2"/>
        <v>0</v>
      </c>
      <c r="H51" s="65">
        <f t="shared" si="3"/>
        <v>0</v>
      </c>
    </row>
    <row r="52" spans="1:8" x14ac:dyDescent="0.35">
      <c r="A52" s="64">
        <v>49</v>
      </c>
      <c r="B52" s="71"/>
      <c r="C52" s="72"/>
      <c r="D52" s="73"/>
      <c r="E52" s="74"/>
      <c r="F52" s="74"/>
      <c r="G52" s="75">
        <f t="shared" si="2"/>
        <v>0</v>
      </c>
      <c r="H52" s="65">
        <f t="shared" si="3"/>
        <v>0</v>
      </c>
    </row>
    <row r="53" spans="1:8" x14ac:dyDescent="0.35">
      <c r="A53" s="64">
        <v>50</v>
      </c>
      <c r="B53" s="71"/>
      <c r="C53" s="72"/>
      <c r="D53" s="73"/>
      <c r="E53" s="74"/>
      <c r="F53" s="74"/>
      <c r="G53" s="75">
        <f t="shared" si="2"/>
        <v>0</v>
      </c>
      <c r="H53" s="65">
        <f t="shared" si="3"/>
        <v>0</v>
      </c>
    </row>
    <row r="54" spans="1:8" x14ac:dyDescent="0.35">
      <c r="A54" s="64">
        <v>51</v>
      </c>
      <c r="B54" s="71"/>
      <c r="C54" s="72"/>
      <c r="D54" s="73"/>
      <c r="E54" s="74"/>
      <c r="F54" s="74"/>
      <c r="G54" s="75">
        <f t="shared" si="2"/>
        <v>0</v>
      </c>
      <c r="H54" s="65">
        <f t="shared" si="3"/>
        <v>0</v>
      </c>
    </row>
    <row r="55" spans="1:8" x14ac:dyDescent="0.35">
      <c r="A55" s="64">
        <v>52</v>
      </c>
      <c r="B55" s="71"/>
      <c r="C55" s="72"/>
      <c r="D55" s="73"/>
      <c r="E55" s="74"/>
      <c r="F55" s="74"/>
      <c r="G55" s="75">
        <f t="shared" si="2"/>
        <v>0</v>
      </c>
      <c r="H55" s="65">
        <f t="shared" si="3"/>
        <v>0</v>
      </c>
    </row>
    <row r="56" spans="1:8" x14ac:dyDescent="0.35">
      <c r="A56" s="64">
        <v>53</v>
      </c>
      <c r="B56" s="71"/>
      <c r="C56" s="72"/>
      <c r="D56" s="73"/>
      <c r="E56" s="74"/>
      <c r="F56" s="74"/>
      <c r="G56" s="75">
        <f t="shared" si="2"/>
        <v>0</v>
      </c>
      <c r="H56" s="65">
        <f t="shared" si="3"/>
        <v>0</v>
      </c>
    </row>
    <row r="57" spans="1:8" x14ac:dyDescent="0.35">
      <c r="A57" s="64">
        <v>54</v>
      </c>
      <c r="B57" s="71"/>
      <c r="C57" s="72"/>
      <c r="D57" s="73"/>
      <c r="E57" s="74"/>
      <c r="F57" s="74"/>
      <c r="G57" s="75">
        <f t="shared" si="2"/>
        <v>0</v>
      </c>
      <c r="H57" s="65">
        <f t="shared" si="3"/>
        <v>0</v>
      </c>
    </row>
    <row r="58" spans="1:8" x14ac:dyDescent="0.35">
      <c r="A58" s="64">
        <v>55</v>
      </c>
      <c r="B58" s="71"/>
      <c r="C58" s="72"/>
      <c r="D58" s="73"/>
      <c r="E58" s="74"/>
      <c r="F58" s="74"/>
      <c r="G58" s="75">
        <f t="shared" si="2"/>
        <v>0</v>
      </c>
      <c r="H58" s="65">
        <f t="shared" si="3"/>
        <v>0</v>
      </c>
    </row>
    <row r="59" spans="1:8" x14ac:dyDescent="0.35">
      <c r="A59" s="64">
        <v>56</v>
      </c>
      <c r="B59" s="71"/>
      <c r="C59" s="72"/>
      <c r="D59" s="73"/>
      <c r="E59" s="74"/>
      <c r="F59" s="74"/>
      <c r="G59" s="75">
        <f t="shared" si="2"/>
        <v>0</v>
      </c>
      <c r="H59" s="65">
        <f t="shared" si="3"/>
        <v>0</v>
      </c>
    </row>
    <row r="60" spans="1:8" x14ac:dyDescent="0.35">
      <c r="A60" s="64">
        <v>57</v>
      </c>
      <c r="B60" s="71"/>
      <c r="C60" s="72"/>
      <c r="D60" s="73"/>
      <c r="E60" s="74"/>
      <c r="F60" s="74"/>
      <c r="G60" s="75">
        <f t="shared" si="2"/>
        <v>0</v>
      </c>
      <c r="H60" s="65">
        <f t="shared" si="3"/>
        <v>0</v>
      </c>
    </row>
    <row r="61" spans="1:8" x14ac:dyDescent="0.35">
      <c r="A61" s="64">
        <v>58</v>
      </c>
      <c r="B61" s="71"/>
      <c r="C61" s="72"/>
      <c r="D61" s="73"/>
      <c r="E61" s="74"/>
      <c r="F61" s="74"/>
      <c r="G61" s="75">
        <f t="shared" si="2"/>
        <v>0</v>
      </c>
      <c r="H61" s="65">
        <f t="shared" si="3"/>
        <v>0</v>
      </c>
    </row>
    <row r="62" spans="1:8" x14ac:dyDescent="0.35">
      <c r="A62" s="64">
        <v>59</v>
      </c>
      <c r="B62" s="71"/>
      <c r="C62" s="72"/>
      <c r="D62" s="73"/>
      <c r="E62" s="74"/>
      <c r="F62" s="74"/>
      <c r="G62" s="75">
        <f t="shared" si="2"/>
        <v>0</v>
      </c>
      <c r="H62" s="65">
        <f t="shared" si="3"/>
        <v>0</v>
      </c>
    </row>
    <row r="63" spans="1:8" x14ac:dyDescent="0.35">
      <c r="A63" s="64">
        <v>60</v>
      </c>
      <c r="B63" s="71"/>
      <c r="C63" s="72"/>
      <c r="D63" s="73"/>
      <c r="E63" s="74"/>
      <c r="F63" s="74"/>
      <c r="G63" s="75">
        <f t="shared" si="2"/>
        <v>0</v>
      </c>
      <c r="H63" s="65">
        <f t="shared" si="3"/>
        <v>0</v>
      </c>
    </row>
    <row r="64" spans="1:8" x14ac:dyDescent="0.35">
      <c r="A64" s="64">
        <v>61</v>
      </c>
      <c r="B64" s="71"/>
      <c r="C64" s="72"/>
      <c r="D64" s="73"/>
      <c r="E64" s="74"/>
      <c r="F64" s="74"/>
      <c r="G64" s="75">
        <f t="shared" si="2"/>
        <v>0</v>
      </c>
      <c r="H64" s="65">
        <f t="shared" si="3"/>
        <v>0</v>
      </c>
    </row>
    <row r="65" spans="1:8" x14ac:dyDescent="0.35">
      <c r="A65" s="64">
        <v>62</v>
      </c>
      <c r="B65" s="71"/>
      <c r="C65" s="72"/>
      <c r="D65" s="73"/>
      <c r="E65" s="74"/>
      <c r="F65" s="74"/>
      <c r="G65" s="75">
        <f t="shared" si="2"/>
        <v>0</v>
      </c>
      <c r="H65" s="65">
        <f t="shared" si="3"/>
        <v>0</v>
      </c>
    </row>
    <row r="66" spans="1:8" x14ac:dyDescent="0.35">
      <c r="A66" s="64">
        <v>63</v>
      </c>
      <c r="B66" s="71"/>
      <c r="C66" s="72"/>
      <c r="D66" s="73"/>
      <c r="E66" s="74"/>
      <c r="F66" s="74"/>
      <c r="G66" s="75">
        <f t="shared" si="2"/>
        <v>0</v>
      </c>
      <c r="H66" s="65">
        <f t="shared" si="3"/>
        <v>0</v>
      </c>
    </row>
    <row r="67" spans="1:8" x14ac:dyDescent="0.35">
      <c r="A67" s="64">
        <v>64</v>
      </c>
      <c r="B67" s="71"/>
      <c r="C67" s="72"/>
      <c r="D67" s="73"/>
      <c r="E67" s="74"/>
      <c r="F67" s="74"/>
      <c r="G67" s="75">
        <f t="shared" si="2"/>
        <v>0</v>
      </c>
      <c r="H67" s="65">
        <f t="shared" si="3"/>
        <v>0</v>
      </c>
    </row>
    <row r="68" spans="1:8" x14ac:dyDescent="0.35">
      <c r="A68" s="64">
        <v>65</v>
      </c>
      <c r="B68" s="71"/>
      <c r="C68" s="72"/>
      <c r="D68" s="73"/>
      <c r="E68" s="74"/>
      <c r="F68" s="74"/>
      <c r="G68" s="75">
        <f t="shared" si="2"/>
        <v>0</v>
      </c>
      <c r="H68" s="65">
        <f t="shared" si="3"/>
        <v>0</v>
      </c>
    </row>
    <row r="69" spans="1:8" x14ac:dyDescent="0.35">
      <c r="A69" s="64">
        <v>66</v>
      </c>
      <c r="B69" s="71"/>
      <c r="C69" s="72"/>
      <c r="D69" s="73"/>
      <c r="E69" s="74"/>
      <c r="F69" s="74"/>
      <c r="G69" s="75">
        <f t="shared" si="2"/>
        <v>0</v>
      </c>
      <c r="H69" s="65">
        <f t="shared" si="3"/>
        <v>0</v>
      </c>
    </row>
    <row r="70" spans="1:8" x14ac:dyDescent="0.35">
      <c r="A70" s="64">
        <v>67</v>
      </c>
      <c r="B70" s="71"/>
      <c r="C70" s="72"/>
      <c r="D70" s="73"/>
      <c r="E70" s="74"/>
      <c r="F70" s="74"/>
      <c r="G70" s="75">
        <f t="shared" si="2"/>
        <v>0</v>
      </c>
      <c r="H70" s="65">
        <f t="shared" si="3"/>
        <v>0</v>
      </c>
    </row>
    <row r="71" spans="1:8" x14ac:dyDescent="0.35">
      <c r="A71" s="64">
        <v>68</v>
      </c>
      <c r="B71" s="71"/>
      <c r="C71" s="72"/>
      <c r="D71" s="73"/>
      <c r="E71" s="74"/>
      <c r="F71" s="74"/>
      <c r="G71" s="75">
        <f t="shared" si="2"/>
        <v>0</v>
      </c>
      <c r="H71" s="65">
        <f t="shared" si="3"/>
        <v>0</v>
      </c>
    </row>
    <row r="72" spans="1:8" x14ac:dyDescent="0.35">
      <c r="A72" s="64">
        <v>69</v>
      </c>
      <c r="B72" s="71"/>
      <c r="C72" s="72"/>
      <c r="D72" s="73"/>
      <c r="E72" s="74"/>
      <c r="F72" s="74"/>
      <c r="G72" s="75">
        <f t="shared" si="2"/>
        <v>0</v>
      </c>
      <c r="H72" s="65">
        <f t="shared" si="3"/>
        <v>0</v>
      </c>
    </row>
    <row r="73" spans="1:8" x14ac:dyDescent="0.35">
      <c r="A73" s="64">
        <v>70</v>
      </c>
      <c r="B73" s="71"/>
      <c r="C73" s="72"/>
      <c r="D73" s="73"/>
      <c r="E73" s="74"/>
      <c r="F73" s="74"/>
      <c r="G73" s="75">
        <f t="shared" si="2"/>
        <v>0</v>
      </c>
      <c r="H73" s="65">
        <f t="shared" si="3"/>
        <v>0</v>
      </c>
    </row>
    <row r="74" spans="1:8" x14ac:dyDescent="0.35">
      <c r="A74" s="64">
        <v>71</v>
      </c>
      <c r="B74" s="71"/>
      <c r="C74" s="72"/>
      <c r="D74" s="73"/>
      <c r="E74" s="74"/>
      <c r="F74" s="74"/>
      <c r="G74" s="75">
        <f t="shared" si="2"/>
        <v>0</v>
      </c>
      <c r="H74" s="65">
        <f t="shared" si="3"/>
        <v>0</v>
      </c>
    </row>
    <row r="75" spans="1:8" x14ac:dyDescent="0.35">
      <c r="A75" s="64">
        <v>72</v>
      </c>
      <c r="B75" s="71"/>
      <c r="C75" s="72"/>
      <c r="D75" s="73"/>
      <c r="E75" s="74"/>
      <c r="F75" s="74"/>
      <c r="G75" s="75">
        <f t="shared" si="2"/>
        <v>0</v>
      </c>
      <c r="H75" s="65">
        <f t="shared" si="3"/>
        <v>0</v>
      </c>
    </row>
    <row r="76" spans="1:8" x14ac:dyDescent="0.35">
      <c r="A76" s="64">
        <v>73</v>
      </c>
      <c r="B76" s="71"/>
      <c r="C76" s="72"/>
      <c r="D76" s="73"/>
      <c r="E76" s="74"/>
      <c r="F76" s="74"/>
      <c r="G76" s="75">
        <f t="shared" si="2"/>
        <v>0</v>
      </c>
      <c r="H76" s="65">
        <f t="shared" si="3"/>
        <v>0</v>
      </c>
    </row>
    <row r="77" spans="1:8" x14ac:dyDescent="0.35">
      <c r="A77" s="64">
        <v>74</v>
      </c>
      <c r="B77" s="71"/>
      <c r="C77" s="72"/>
      <c r="D77" s="73"/>
      <c r="E77" s="74"/>
      <c r="F77" s="74"/>
      <c r="G77" s="75">
        <f t="shared" si="2"/>
        <v>0</v>
      </c>
      <c r="H77" s="65">
        <f t="shared" si="3"/>
        <v>0</v>
      </c>
    </row>
    <row r="78" spans="1:8" x14ac:dyDescent="0.35">
      <c r="A78" s="64">
        <v>75</v>
      </c>
      <c r="B78" s="71"/>
      <c r="C78" s="72"/>
      <c r="D78" s="73"/>
      <c r="E78" s="74"/>
      <c r="F78" s="74"/>
      <c r="G78" s="75">
        <f t="shared" si="2"/>
        <v>0</v>
      </c>
      <c r="H78" s="65">
        <f t="shared" si="3"/>
        <v>0</v>
      </c>
    </row>
    <row r="79" spans="1:8" x14ac:dyDescent="0.35">
      <c r="A79" s="64">
        <v>76</v>
      </c>
      <c r="B79" s="71"/>
      <c r="C79" s="72"/>
      <c r="D79" s="73"/>
      <c r="E79" s="74"/>
      <c r="F79" s="74"/>
      <c r="G79" s="75">
        <f t="shared" si="2"/>
        <v>0</v>
      </c>
      <c r="H79" s="65">
        <f t="shared" si="3"/>
        <v>0</v>
      </c>
    </row>
    <row r="80" spans="1:8" x14ac:dyDescent="0.35">
      <c r="A80" s="64">
        <v>77</v>
      </c>
      <c r="B80" s="71"/>
      <c r="C80" s="72"/>
      <c r="D80" s="73"/>
      <c r="E80" s="74"/>
      <c r="F80" s="74"/>
      <c r="G80" s="75">
        <f t="shared" si="2"/>
        <v>0</v>
      </c>
      <c r="H80" s="65">
        <f t="shared" si="3"/>
        <v>0</v>
      </c>
    </row>
    <row r="81" spans="1:8" x14ac:dyDescent="0.35">
      <c r="A81" s="64">
        <v>78</v>
      </c>
      <c r="B81" s="71"/>
      <c r="C81" s="72"/>
      <c r="D81" s="73"/>
      <c r="E81" s="74"/>
      <c r="F81" s="74"/>
      <c r="G81" s="75">
        <f t="shared" si="2"/>
        <v>0</v>
      </c>
      <c r="H81" s="65">
        <f t="shared" si="3"/>
        <v>0</v>
      </c>
    </row>
    <row r="82" spans="1:8" x14ac:dyDescent="0.35">
      <c r="A82" s="64">
        <v>79</v>
      </c>
      <c r="B82" s="71"/>
      <c r="C82" s="72"/>
      <c r="D82" s="73"/>
      <c r="E82" s="74"/>
      <c r="F82" s="74"/>
      <c r="G82" s="75">
        <f t="shared" si="2"/>
        <v>0</v>
      </c>
      <c r="H82" s="65">
        <f t="shared" si="3"/>
        <v>0</v>
      </c>
    </row>
    <row r="83" spans="1:8" x14ac:dyDescent="0.35">
      <c r="A83" s="64">
        <v>80</v>
      </c>
      <c r="B83" s="71"/>
      <c r="C83" s="72"/>
      <c r="D83" s="73"/>
      <c r="E83" s="74"/>
      <c r="F83" s="74"/>
      <c r="G83" s="75">
        <f t="shared" si="2"/>
        <v>0</v>
      </c>
      <c r="H83" s="65">
        <f t="shared" si="3"/>
        <v>0</v>
      </c>
    </row>
    <row r="84" spans="1:8" x14ac:dyDescent="0.35">
      <c r="A84" s="64">
        <v>81</v>
      </c>
      <c r="B84" s="71"/>
      <c r="C84" s="72"/>
      <c r="D84" s="73"/>
      <c r="E84" s="74"/>
      <c r="F84" s="74"/>
      <c r="G84" s="75">
        <f t="shared" si="2"/>
        <v>0</v>
      </c>
      <c r="H84" s="65">
        <f t="shared" si="3"/>
        <v>0</v>
      </c>
    </row>
    <row r="85" spans="1:8" x14ac:dyDescent="0.35">
      <c r="A85" s="64">
        <v>82</v>
      </c>
      <c r="B85" s="71"/>
      <c r="C85" s="72"/>
      <c r="D85" s="73"/>
      <c r="E85" s="74"/>
      <c r="F85" s="74"/>
      <c r="G85" s="75">
        <f t="shared" si="2"/>
        <v>0</v>
      </c>
      <c r="H85" s="65">
        <f t="shared" si="3"/>
        <v>0</v>
      </c>
    </row>
    <row r="86" spans="1:8" x14ac:dyDescent="0.35">
      <c r="A86" s="64">
        <v>83</v>
      </c>
      <c r="B86" s="71"/>
      <c r="C86" s="72"/>
      <c r="D86" s="73"/>
      <c r="E86" s="74"/>
      <c r="F86" s="74"/>
      <c r="G86" s="75">
        <f t="shared" si="2"/>
        <v>0</v>
      </c>
      <c r="H86" s="65">
        <f t="shared" si="3"/>
        <v>0</v>
      </c>
    </row>
    <row r="87" spans="1:8" x14ac:dyDescent="0.35">
      <c r="A87" s="64">
        <v>84</v>
      </c>
      <c r="B87" s="71"/>
      <c r="C87" s="72"/>
      <c r="D87" s="73"/>
      <c r="E87" s="74"/>
      <c r="F87" s="74"/>
      <c r="G87" s="75">
        <f t="shared" si="2"/>
        <v>0</v>
      </c>
      <c r="H87" s="65">
        <f t="shared" si="3"/>
        <v>0</v>
      </c>
    </row>
    <row r="88" spans="1:8" x14ac:dyDescent="0.35">
      <c r="A88" s="64">
        <v>85</v>
      </c>
      <c r="B88" s="71"/>
      <c r="C88" s="72"/>
      <c r="D88" s="73"/>
      <c r="E88" s="74"/>
      <c r="F88" s="74"/>
      <c r="G88" s="75">
        <f t="shared" si="2"/>
        <v>0</v>
      </c>
      <c r="H88" s="65">
        <f t="shared" si="3"/>
        <v>0</v>
      </c>
    </row>
    <row r="89" spans="1:8" x14ac:dyDescent="0.35">
      <c r="A89" s="64">
        <v>86</v>
      </c>
      <c r="B89" s="71"/>
      <c r="C89" s="72"/>
      <c r="D89" s="73"/>
      <c r="E89" s="74"/>
      <c r="F89" s="74"/>
      <c r="G89" s="75">
        <f t="shared" si="2"/>
        <v>0</v>
      </c>
      <c r="H89" s="65">
        <f t="shared" si="3"/>
        <v>0</v>
      </c>
    </row>
    <row r="90" spans="1:8" x14ac:dyDescent="0.35">
      <c r="A90" s="64">
        <v>87</v>
      </c>
      <c r="B90" s="71"/>
      <c r="C90" s="72"/>
      <c r="D90" s="73"/>
      <c r="E90" s="74"/>
      <c r="F90" s="74"/>
      <c r="G90" s="75">
        <f t="shared" si="2"/>
        <v>0</v>
      </c>
      <c r="H90" s="65">
        <f t="shared" si="3"/>
        <v>0</v>
      </c>
    </row>
    <row r="91" spans="1:8" x14ac:dyDescent="0.35">
      <c r="A91" s="64">
        <v>88</v>
      </c>
      <c r="B91" s="71"/>
      <c r="C91" s="72"/>
      <c r="D91" s="73"/>
      <c r="E91" s="74"/>
      <c r="F91" s="74"/>
      <c r="G91" s="75">
        <f t="shared" ref="G91:G154" si="4">IF(ISBLANK(E91),0,E$2-E91+1)</f>
        <v>0</v>
      </c>
      <c r="H91" s="65">
        <f t="shared" ref="H91:H154" si="5">IF(ISBLANK(F91),0,IF(E91&gt;E$2,0,IF(G91&lt;=F91,D91/F91,0)))</f>
        <v>0</v>
      </c>
    </row>
    <row r="92" spans="1:8" x14ac:dyDescent="0.35">
      <c r="A92" s="64">
        <v>89</v>
      </c>
      <c r="B92" s="71"/>
      <c r="C92" s="72"/>
      <c r="D92" s="73"/>
      <c r="E92" s="74"/>
      <c r="F92" s="74"/>
      <c r="G92" s="75">
        <f t="shared" si="4"/>
        <v>0</v>
      </c>
      <c r="H92" s="65">
        <f t="shared" si="5"/>
        <v>0</v>
      </c>
    </row>
    <row r="93" spans="1:8" x14ac:dyDescent="0.35">
      <c r="A93" s="64">
        <v>90</v>
      </c>
      <c r="B93" s="71"/>
      <c r="C93" s="72"/>
      <c r="D93" s="73"/>
      <c r="E93" s="74"/>
      <c r="F93" s="74"/>
      <c r="G93" s="75">
        <f t="shared" si="4"/>
        <v>0</v>
      </c>
      <c r="H93" s="65">
        <f t="shared" si="5"/>
        <v>0</v>
      </c>
    </row>
    <row r="94" spans="1:8" x14ac:dyDescent="0.35">
      <c r="A94" s="64">
        <v>91</v>
      </c>
      <c r="B94" s="71"/>
      <c r="C94" s="72"/>
      <c r="D94" s="73"/>
      <c r="E94" s="74"/>
      <c r="F94" s="74"/>
      <c r="G94" s="75">
        <f t="shared" si="4"/>
        <v>0</v>
      </c>
      <c r="H94" s="65">
        <f t="shared" si="5"/>
        <v>0</v>
      </c>
    </row>
    <row r="95" spans="1:8" x14ac:dyDescent="0.35">
      <c r="A95" s="64">
        <v>92</v>
      </c>
      <c r="B95" s="71"/>
      <c r="C95" s="72"/>
      <c r="D95" s="73"/>
      <c r="E95" s="74"/>
      <c r="F95" s="74"/>
      <c r="G95" s="75">
        <f t="shared" si="4"/>
        <v>0</v>
      </c>
      <c r="H95" s="65">
        <f t="shared" si="5"/>
        <v>0</v>
      </c>
    </row>
    <row r="96" spans="1:8" x14ac:dyDescent="0.35">
      <c r="A96" s="64">
        <v>93</v>
      </c>
      <c r="B96" s="71"/>
      <c r="C96" s="72"/>
      <c r="D96" s="73"/>
      <c r="E96" s="74"/>
      <c r="F96" s="74"/>
      <c r="G96" s="75">
        <f t="shared" si="4"/>
        <v>0</v>
      </c>
      <c r="H96" s="65">
        <f t="shared" si="5"/>
        <v>0</v>
      </c>
    </row>
    <row r="97" spans="1:8" x14ac:dyDescent="0.35">
      <c r="A97" s="64">
        <v>94</v>
      </c>
      <c r="B97" s="71"/>
      <c r="C97" s="72"/>
      <c r="D97" s="73"/>
      <c r="E97" s="74"/>
      <c r="F97" s="74"/>
      <c r="G97" s="75">
        <f t="shared" si="4"/>
        <v>0</v>
      </c>
      <c r="H97" s="65">
        <f t="shared" si="5"/>
        <v>0</v>
      </c>
    </row>
    <row r="98" spans="1:8" x14ac:dyDescent="0.35">
      <c r="A98" s="64">
        <v>95</v>
      </c>
      <c r="B98" s="71"/>
      <c r="C98" s="72"/>
      <c r="D98" s="73"/>
      <c r="E98" s="74"/>
      <c r="F98" s="74"/>
      <c r="G98" s="75">
        <f t="shared" si="4"/>
        <v>0</v>
      </c>
      <c r="H98" s="65">
        <f t="shared" si="5"/>
        <v>0</v>
      </c>
    </row>
    <row r="99" spans="1:8" x14ac:dyDescent="0.35">
      <c r="A99" s="64">
        <v>96</v>
      </c>
      <c r="B99" s="71"/>
      <c r="C99" s="72"/>
      <c r="D99" s="73"/>
      <c r="E99" s="74"/>
      <c r="F99" s="74"/>
      <c r="G99" s="75">
        <f t="shared" si="4"/>
        <v>0</v>
      </c>
      <c r="H99" s="65">
        <f t="shared" si="5"/>
        <v>0</v>
      </c>
    </row>
    <row r="100" spans="1:8" x14ac:dyDescent="0.35">
      <c r="A100" s="64">
        <v>97</v>
      </c>
      <c r="B100" s="71"/>
      <c r="C100" s="72"/>
      <c r="D100" s="73"/>
      <c r="E100" s="74"/>
      <c r="F100" s="74"/>
      <c r="G100" s="75">
        <f t="shared" si="4"/>
        <v>0</v>
      </c>
      <c r="H100" s="65">
        <f t="shared" si="5"/>
        <v>0</v>
      </c>
    </row>
    <row r="101" spans="1:8" x14ac:dyDescent="0.35">
      <c r="A101" s="64">
        <v>98</v>
      </c>
      <c r="B101" s="71"/>
      <c r="C101" s="72"/>
      <c r="D101" s="73"/>
      <c r="E101" s="74"/>
      <c r="F101" s="74"/>
      <c r="G101" s="75">
        <f t="shared" si="4"/>
        <v>0</v>
      </c>
      <c r="H101" s="65">
        <f t="shared" si="5"/>
        <v>0</v>
      </c>
    </row>
    <row r="102" spans="1:8" x14ac:dyDescent="0.35">
      <c r="A102" s="64">
        <v>99</v>
      </c>
      <c r="B102" s="71"/>
      <c r="C102" s="72"/>
      <c r="D102" s="73"/>
      <c r="E102" s="74"/>
      <c r="F102" s="74"/>
      <c r="G102" s="75">
        <f t="shared" si="4"/>
        <v>0</v>
      </c>
      <c r="H102" s="65">
        <f t="shared" si="5"/>
        <v>0</v>
      </c>
    </row>
    <row r="103" spans="1:8" x14ac:dyDescent="0.35">
      <c r="A103" s="64">
        <v>100</v>
      </c>
      <c r="B103" s="71"/>
      <c r="C103" s="72"/>
      <c r="D103" s="73"/>
      <c r="E103" s="74"/>
      <c r="F103" s="74"/>
      <c r="G103" s="75">
        <f t="shared" si="4"/>
        <v>0</v>
      </c>
      <c r="H103" s="65">
        <f t="shared" si="5"/>
        <v>0</v>
      </c>
    </row>
    <row r="104" spans="1:8" x14ac:dyDescent="0.35">
      <c r="A104" s="64">
        <v>101</v>
      </c>
      <c r="B104" s="71"/>
      <c r="C104" s="72"/>
      <c r="D104" s="73"/>
      <c r="E104" s="74"/>
      <c r="F104" s="74"/>
      <c r="G104" s="75">
        <f t="shared" si="4"/>
        <v>0</v>
      </c>
      <c r="H104" s="65">
        <f t="shared" si="5"/>
        <v>0</v>
      </c>
    </row>
    <row r="105" spans="1:8" x14ac:dyDescent="0.35">
      <c r="A105" s="64">
        <v>102</v>
      </c>
      <c r="B105" s="71"/>
      <c r="C105" s="72"/>
      <c r="D105" s="73"/>
      <c r="E105" s="74"/>
      <c r="F105" s="74"/>
      <c r="G105" s="75">
        <f t="shared" si="4"/>
        <v>0</v>
      </c>
      <c r="H105" s="65">
        <f t="shared" si="5"/>
        <v>0</v>
      </c>
    </row>
    <row r="106" spans="1:8" x14ac:dyDescent="0.35">
      <c r="A106" s="64">
        <v>103</v>
      </c>
      <c r="B106" s="71"/>
      <c r="C106" s="72"/>
      <c r="D106" s="73"/>
      <c r="E106" s="74"/>
      <c r="F106" s="74"/>
      <c r="G106" s="75">
        <f t="shared" si="4"/>
        <v>0</v>
      </c>
      <c r="H106" s="65">
        <f t="shared" si="5"/>
        <v>0</v>
      </c>
    </row>
    <row r="107" spans="1:8" x14ac:dyDescent="0.35">
      <c r="A107" s="64">
        <v>104</v>
      </c>
      <c r="B107" s="71"/>
      <c r="C107" s="72"/>
      <c r="D107" s="73"/>
      <c r="E107" s="74"/>
      <c r="F107" s="74"/>
      <c r="G107" s="75">
        <f t="shared" si="4"/>
        <v>0</v>
      </c>
      <c r="H107" s="65">
        <f t="shared" si="5"/>
        <v>0</v>
      </c>
    </row>
    <row r="108" spans="1:8" x14ac:dyDescent="0.35">
      <c r="A108" s="64">
        <v>105</v>
      </c>
      <c r="B108" s="71"/>
      <c r="C108" s="72"/>
      <c r="D108" s="73"/>
      <c r="E108" s="74"/>
      <c r="F108" s="74"/>
      <c r="G108" s="75">
        <f t="shared" si="4"/>
        <v>0</v>
      </c>
      <c r="H108" s="65">
        <f t="shared" si="5"/>
        <v>0</v>
      </c>
    </row>
    <row r="109" spans="1:8" x14ac:dyDescent="0.35">
      <c r="A109" s="64">
        <v>106</v>
      </c>
      <c r="B109" s="71"/>
      <c r="C109" s="72"/>
      <c r="D109" s="73"/>
      <c r="E109" s="74"/>
      <c r="F109" s="74"/>
      <c r="G109" s="75">
        <f t="shared" si="4"/>
        <v>0</v>
      </c>
      <c r="H109" s="65">
        <f t="shared" si="5"/>
        <v>0</v>
      </c>
    </row>
    <row r="110" spans="1:8" x14ac:dyDescent="0.35">
      <c r="A110" s="64">
        <v>107</v>
      </c>
      <c r="B110" s="71"/>
      <c r="C110" s="72"/>
      <c r="D110" s="73"/>
      <c r="E110" s="74"/>
      <c r="F110" s="74"/>
      <c r="G110" s="75">
        <f t="shared" si="4"/>
        <v>0</v>
      </c>
      <c r="H110" s="65">
        <f t="shared" si="5"/>
        <v>0</v>
      </c>
    </row>
    <row r="111" spans="1:8" x14ac:dyDescent="0.35">
      <c r="A111" s="64">
        <v>108</v>
      </c>
      <c r="B111" s="71"/>
      <c r="C111" s="72"/>
      <c r="D111" s="73"/>
      <c r="E111" s="74"/>
      <c r="F111" s="74"/>
      <c r="G111" s="75">
        <f t="shared" si="4"/>
        <v>0</v>
      </c>
      <c r="H111" s="65">
        <f t="shared" si="5"/>
        <v>0</v>
      </c>
    </row>
    <row r="112" spans="1:8" x14ac:dyDescent="0.35">
      <c r="A112" s="64">
        <v>109</v>
      </c>
      <c r="B112" s="71"/>
      <c r="C112" s="72"/>
      <c r="D112" s="73"/>
      <c r="E112" s="74"/>
      <c r="F112" s="74"/>
      <c r="G112" s="75">
        <f t="shared" si="4"/>
        <v>0</v>
      </c>
      <c r="H112" s="65">
        <f t="shared" si="5"/>
        <v>0</v>
      </c>
    </row>
    <row r="113" spans="1:8" x14ac:dyDescent="0.35">
      <c r="A113" s="64">
        <v>110</v>
      </c>
      <c r="B113" s="71"/>
      <c r="C113" s="72"/>
      <c r="D113" s="73"/>
      <c r="E113" s="74"/>
      <c r="F113" s="74"/>
      <c r="G113" s="75">
        <f t="shared" si="4"/>
        <v>0</v>
      </c>
      <c r="H113" s="65">
        <f t="shared" si="5"/>
        <v>0</v>
      </c>
    </row>
    <row r="114" spans="1:8" x14ac:dyDescent="0.35">
      <c r="A114" s="64">
        <v>111</v>
      </c>
      <c r="B114" s="71"/>
      <c r="C114" s="72"/>
      <c r="D114" s="73"/>
      <c r="E114" s="74"/>
      <c r="F114" s="74"/>
      <c r="G114" s="75">
        <f t="shared" si="4"/>
        <v>0</v>
      </c>
      <c r="H114" s="65">
        <f t="shared" si="5"/>
        <v>0</v>
      </c>
    </row>
    <row r="115" spans="1:8" x14ac:dyDescent="0.35">
      <c r="A115" s="64">
        <v>112</v>
      </c>
      <c r="B115" s="71"/>
      <c r="C115" s="72"/>
      <c r="D115" s="73"/>
      <c r="E115" s="74"/>
      <c r="F115" s="74"/>
      <c r="G115" s="75">
        <f t="shared" si="4"/>
        <v>0</v>
      </c>
      <c r="H115" s="65">
        <f t="shared" si="5"/>
        <v>0</v>
      </c>
    </row>
    <row r="116" spans="1:8" x14ac:dyDescent="0.35">
      <c r="A116" s="64">
        <v>113</v>
      </c>
      <c r="B116" s="71"/>
      <c r="C116" s="72"/>
      <c r="D116" s="73"/>
      <c r="E116" s="74"/>
      <c r="F116" s="74"/>
      <c r="G116" s="75">
        <f t="shared" si="4"/>
        <v>0</v>
      </c>
      <c r="H116" s="65">
        <f t="shared" si="5"/>
        <v>0</v>
      </c>
    </row>
    <row r="117" spans="1:8" x14ac:dyDescent="0.35">
      <c r="A117" s="64">
        <v>114</v>
      </c>
      <c r="B117" s="71"/>
      <c r="C117" s="72"/>
      <c r="D117" s="73"/>
      <c r="E117" s="74"/>
      <c r="F117" s="74"/>
      <c r="G117" s="75">
        <f t="shared" si="4"/>
        <v>0</v>
      </c>
      <c r="H117" s="65">
        <f t="shared" si="5"/>
        <v>0</v>
      </c>
    </row>
    <row r="118" spans="1:8" x14ac:dyDescent="0.35">
      <c r="A118" s="64">
        <v>115</v>
      </c>
      <c r="B118" s="71"/>
      <c r="C118" s="72"/>
      <c r="D118" s="73"/>
      <c r="E118" s="74"/>
      <c r="F118" s="74"/>
      <c r="G118" s="75">
        <f t="shared" si="4"/>
        <v>0</v>
      </c>
      <c r="H118" s="65">
        <f t="shared" si="5"/>
        <v>0</v>
      </c>
    </row>
    <row r="119" spans="1:8" x14ac:dyDescent="0.35">
      <c r="A119" s="64">
        <v>116</v>
      </c>
      <c r="B119" s="71"/>
      <c r="C119" s="72"/>
      <c r="D119" s="73"/>
      <c r="E119" s="74"/>
      <c r="F119" s="74"/>
      <c r="G119" s="75">
        <f t="shared" si="4"/>
        <v>0</v>
      </c>
      <c r="H119" s="65">
        <f t="shared" si="5"/>
        <v>0</v>
      </c>
    </row>
    <row r="120" spans="1:8" x14ac:dyDescent="0.35">
      <c r="A120" s="64">
        <v>117</v>
      </c>
      <c r="B120" s="71"/>
      <c r="C120" s="72"/>
      <c r="D120" s="73"/>
      <c r="E120" s="74"/>
      <c r="F120" s="74"/>
      <c r="G120" s="75">
        <f t="shared" si="4"/>
        <v>0</v>
      </c>
      <c r="H120" s="65">
        <f t="shared" si="5"/>
        <v>0</v>
      </c>
    </row>
    <row r="121" spans="1:8" x14ac:dyDescent="0.35">
      <c r="A121" s="64">
        <v>118</v>
      </c>
      <c r="B121" s="71"/>
      <c r="C121" s="72"/>
      <c r="D121" s="73"/>
      <c r="E121" s="74"/>
      <c r="F121" s="74"/>
      <c r="G121" s="75">
        <f t="shared" si="4"/>
        <v>0</v>
      </c>
      <c r="H121" s="65">
        <f t="shared" si="5"/>
        <v>0</v>
      </c>
    </row>
    <row r="122" spans="1:8" x14ac:dyDescent="0.35">
      <c r="A122" s="64">
        <v>119</v>
      </c>
      <c r="B122" s="71"/>
      <c r="C122" s="72"/>
      <c r="D122" s="73"/>
      <c r="E122" s="74"/>
      <c r="F122" s="74"/>
      <c r="G122" s="75">
        <f t="shared" si="4"/>
        <v>0</v>
      </c>
      <c r="H122" s="65">
        <f t="shared" si="5"/>
        <v>0</v>
      </c>
    </row>
    <row r="123" spans="1:8" x14ac:dyDescent="0.35">
      <c r="A123" s="64">
        <v>120</v>
      </c>
      <c r="B123" s="71"/>
      <c r="C123" s="72"/>
      <c r="D123" s="73"/>
      <c r="E123" s="74"/>
      <c r="F123" s="74"/>
      <c r="G123" s="75">
        <f t="shared" si="4"/>
        <v>0</v>
      </c>
      <c r="H123" s="65">
        <f t="shared" si="5"/>
        <v>0</v>
      </c>
    </row>
    <row r="124" spans="1:8" x14ac:dyDescent="0.35">
      <c r="A124" s="64">
        <v>121</v>
      </c>
      <c r="B124" s="71"/>
      <c r="C124" s="72"/>
      <c r="D124" s="73"/>
      <c r="E124" s="74"/>
      <c r="F124" s="74"/>
      <c r="G124" s="75">
        <f t="shared" si="4"/>
        <v>0</v>
      </c>
      <c r="H124" s="65">
        <f t="shared" si="5"/>
        <v>0</v>
      </c>
    </row>
    <row r="125" spans="1:8" x14ac:dyDescent="0.35">
      <c r="A125" s="64">
        <v>122</v>
      </c>
      <c r="B125" s="71"/>
      <c r="C125" s="72"/>
      <c r="D125" s="73"/>
      <c r="E125" s="74"/>
      <c r="F125" s="74"/>
      <c r="G125" s="75">
        <f t="shared" si="4"/>
        <v>0</v>
      </c>
      <c r="H125" s="65">
        <f t="shared" si="5"/>
        <v>0</v>
      </c>
    </row>
    <row r="126" spans="1:8" x14ac:dyDescent="0.35">
      <c r="A126" s="64">
        <v>123</v>
      </c>
      <c r="B126" s="71"/>
      <c r="C126" s="72"/>
      <c r="D126" s="73"/>
      <c r="E126" s="74"/>
      <c r="F126" s="74"/>
      <c r="G126" s="75">
        <f t="shared" si="4"/>
        <v>0</v>
      </c>
      <c r="H126" s="65">
        <f t="shared" si="5"/>
        <v>0</v>
      </c>
    </row>
    <row r="127" spans="1:8" x14ac:dyDescent="0.35">
      <c r="A127" s="64">
        <v>124</v>
      </c>
      <c r="B127" s="71"/>
      <c r="C127" s="72"/>
      <c r="D127" s="73"/>
      <c r="E127" s="74"/>
      <c r="F127" s="74"/>
      <c r="G127" s="75">
        <f t="shared" si="4"/>
        <v>0</v>
      </c>
      <c r="H127" s="65">
        <f t="shared" si="5"/>
        <v>0</v>
      </c>
    </row>
    <row r="128" spans="1:8" x14ac:dyDescent="0.35">
      <c r="A128" s="64">
        <v>125</v>
      </c>
      <c r="B128" s="71"/>
      <c r="C128" s="72"/>
      <c r="D128" s="73"/>
      <c r="E128" s="74"/>
      <c r="F128" s="74"/>
      <c r="G128" s="75">
        <f t="shared" si="4"/>
        <v>0</v>
      </c>
      <c r="H128" s="65">
        <f t="shared" si="5"/>
        <v>0</v>
      </c>
    </row>
    <row r="129" spans="1:8" x14ac:dyDescent="0.35">
      <c r="A129" s="64">
        <v>126</v>
      </c>
      <c r="B129" s="71"/>
      <c r="C129" s="72"/>
      <c r="D129" s="73"/>
      <c r="E129" s="74"/>
      <c r="F129" s="74"/>
      <c r="G129" s="75">
        <f t="shared" si="4"/>
        <v>0</v>
      </c>
      <c r="H129" s="65">
        <f t="shared" si="5"/>
        <v>0</v>
      </c>
    </row>
    <row r="130" spans="1:8" x14ac:dyDescent="0.35">
      <c r="A130" s="64">
        <v>127</v>
      </c>
      <c r="B130" s="71"/>
      <c r="C130" s="72"/>
      <c r="D130" s="73"/>
      <c r="E130" s="74"/>
      <c r="F130" s="74"/>
      <c r="G130" s="75">
        <f t="shared" si="4"/>
        <v>0</v>
      </c>
      <c r="H130" s="65">
        <f t="shared" si="5"/>
        <v>0</v>
      </c>
    </row>
    <row r="131" spans="1:8" x14ac:dyDescent="0.35">
      <c r="A131" s="64">
        <v>128</v>
      </c>
      <c r="B131" s="71"/>
      <c r="C131" s="72"/>
      <c r="D131" s="73"/>
      <c r="E131" s="74"/>
      <c r="F131" s="74"/>
      <c r="G131" s="75">
        <f t="shared" si="4"/>
        <v>0</v>
      </c>
      <c r="H131" s="65">
        <f t="shared" si="5"/>
        <v>0</v>
      </c>
    </row>
    <row r="132" spans="1:8" x14ac:dyDescent="0.35">
      <c r="A132" s="64">
        <v>129</v>
      </c>
      <c r="B132" s="71"/>
      <c r="C132" s="72"/>
      <c r="D132" s="73"/>
      <c r="E132" s="74"/>
      <c r="F132" s="74"/>
      <c r="G132" s="75">
        <f t="shared" si="4"/>
        <v>0</v>
      </c>
      <c r="H132" s="65">
        <f t="shared" si="5"/>
        <v>0</v>
      </c>
    </row>
    <row r="133" spans="1:8" x14ac:dyDescent="0.35">
      <c r="A133" s="64">
        <v>130</v>
      </c>
      <c r="B133" s="71"/>
      <c r="C133" s="72"/>
      <c r="D133" s="73"/>
      <c r="E133" s="74"/>
      <c r="F133" s="74"/>
      <c r="G133" s="75">
        <f t="shared" si="4"/>
        <v>0</v>
      </c>
      <c r="H133" s="65">
        <f t="shared" si="5"/>
        <v>0</v>
      </c>
    </row>
    <row r="134" spans="1:8" x14ac:dyDescent="0.35">
      <c r="A134" s="64">
        <v>131</v>
      </c>
      <c r="B134" s="71"/>
      <c r="C134" s="72"/>
      <c r="D134" s="73"/>
      <c r="E134" s="74"/>
      <c r="F134" s="74"/>
      <c r="G134" s="75">
        <f t="shared" si="4"/>
        <v>0</v>
      </c>
      <c r="H134" s="65">
        <f t="shared" si="5"/>
        <v>0</v>
      </c>
    </row>
    <row r="135" spans="1:8" x14ac:dyDescent="0.35">
      <c r="A135" s="64">
        <v>132</v>
      </c>
      <c r="B135" s="71"/>
      <c r="C135" s="72"/>
      <c r="D135" s="73"/>
      <c r="E135" s="74"/>
      <c r="F135" s="74"/>
      <c r="G135" s="75">
        <f t="shared" si="4"/>
        <v>0</v>
      </c>
      <c r="H135" s="65">
        <f t="shared" si="5"/>
        <v>0</v>
      </c>
    </row>
    <row r="136" spans="1:8" x14ac:dyDescent="0.35">
      <c r="A136" s="64">
        <v>133</v>
      </c>
      <c r="B136" s="71"/>
      <c r="C136" s="72"/>
      <c r="D136" s="73"/>
      <c r="E136" s="74"/>
      <c r="F136" s="74"/>
      <c r="G136" s="75">
        <f t="shared" si="4"/>
        <v>0</v>
      </c>
      <c r="H136" s="65">
        <f t="shared" si="5"/>
        <v>0</v>
      </c>
    </row>
    <row r="137" spans="1:8" x14ac:dyDescent="0.35">
      <c r="A137" s="64">
        <v>134</v>
      </c>
      <c r="B137" s="71"/>
      <c r="C137" s="72"/>
      <c r="D137" s="73"/>
      <c r="E137" s="74"/>
      <c r="F137" s="74"/>
      <c r="G137" s="75">
        <f t="shared" si="4"/>
        <v>0</v>
      </c>
      <c r="H137" s="65">
        <f t="shared" si="5"/>
        <v>0</v>
      </c>
    </row>
    <row r="138" spans="1:8" x14ac:dyDescent="0.35">
      <c r="A138" s="64">
        <v>135</v>
      </c>
      <c r="B138" s="71"/>
      <c r="C138" s="72"/>
      <c r="D138" s="73"/>
      <c r="E138" s="74"/>
      <c r="F138" s="74"/>
      <c r="G138" s="75">
        <f t="shared" si="4"/>
        <v>0</v>
      </c>
      <c r="H138" s="65">
        <f t="shared" si="5"/>
        <v>0</v>
      </c>
    </row>
    <row r="139" spans="1:8" x14ac:dyDescent="0.35">
      <c r="A139" s="64">
        <v>136</v>
      </c>
      <c r="B139" s="71"/>
      <c r="C139" s="72"/>
      <c r="D139" s="73"/>
      <c r="E139" s="74"/>
      <c r="F139" s="74"/>
      <c r="G139" s="75">
        <f t="shared" si="4"/>
        <v>0</v>
      </c>
      <c r="H139" s="65">
        <f t="shared" si="5"/>
        <v>0</v>
      </c>
    </row>
    <row r="140" spans="1:8" x14ac:dyDescent="0.35">
      <c r="A140" s="64">
        <v>137</v>
      </c>
      <c r="B140" s="71"/>
      <c r="C140" s="72"/>
      <c r="D140" s="73"/>
      <c r="E140" s="74"/>
      <c r="F140" s="74"/>
      <c r="G140" s="75">
        <f t="shared" si="4"/>
        <v>0</v>
      </c>
      <c r="H140" s="65">
        <f t="shared" si="5"/>
        <v>0</v>
      </c>
    </row>
    <row r="141" spans="1:8" x14ac:dyDescent="0.35">
      <c r="A141" s="64">
        <v>138</v>
      </c>
      <c r="B141" s="71"/>
      <c r="C141" s="72"/>
      <c r="D141" s="73"/>
      <c r="E141" s="74"/>
      <c r="F141" s="74"/>
      <c r="G141" s="75">
        <f t="shared" si="4"/>
        <v>0</v>
      </c>
      <c r="H141" s="65">
        <f t="shared" si="5"/>
        <v>0</v>
      </c>
    </row>
    <row r="142" spans="1:8" x14ac:dyDescent="0.35">
      <c r="A142" s="64">
        <v>139</v>
      </c>
      <c r="B142" s="71"/>
      <c r="C142" s="72"/>
      <c r="D142" s="73"/>
      <c r="E142" s="74"/>
      <c r="F142" s="74"/>
      <c r="G142" s="75">
        <f t="shared" si="4"/>
        <v>0</v>
      </c>
      <c r="H142" s="65">
        <f t="shared" si="5"/>
        <v>0</v>
      </c>
    </row>
    <row r="143" spans="1:8" x14ac:dyDescent="0.35">
      <c r="A143" s="64">
        <v>140</v>
      </c>
      <c r="B143" s="71"/>
      <c r="C143" s="72"/>
      <c r="D143" s="73"/>
      <c r="E143" s="74"/>
      <c r="F143" s="74"/>
      <c r="G143" s="75">
        <f t="shared" si="4"/>
        <v>0</v>
      </c>
      <c r="H143" s="65">
        <f t="shared" si="5"/>
        <v>0</v>
      </c>
    </row>
    <row r="144" spans="1:8" x14ac:dyDescent="0.35">
      <c r="A144" s="64">
        <v>141</v>
      </c>
      <c r="B144" s="71"/>
      <c r="C144" s="72"/>
      <c r="D144" s="73"/>
      <c r="E144" s="74"/>
      <c r="F144" s="74"/>
      <c r="G144" s="75">
        <f t="shared" si="4"/>
        <v>0</v>
      </c>
      <c r="H144" s="65">
        <f t="shared" si="5"/>
        <v>0</v>
      </c>
    </row>
    <row r="145" spans="1:8" x14ac:dyDescent="0.35">
      <c r="A145" s="64">
        <v>142</v>
      </c>
      <c r="B145" s="71"/>
      <c r="C145" s="72"/>
      <c r="D145" s="73"/>
      <c r="E145" s="74"/>
      <c r="F145" s="74"/>
      <c r="G145" s="75">
        <f t="shared" si="4"/>
        <v>0</v>
      </c>
      <c r="H145" s="65">
        <f t="shared" si="5"/>
        <v>0</v>
      </c>
    </row>
    <row r="146" spans="1:8" x14ac:dyDescent="0.35">
      <c r="A146" s="64">
        <v>143</v>
      </c>
      <c r="B146" s="71"/>
      <c r="C146" s="72"/>
      <c r="D146" s="73"/>
      <c r="E146" s="74"/>
      <c r="F146" s="74"/>
      <c r="G146" s="75">
        <f t="shared" si="4"/>
        <v>0</v>
      </c>
      <c r="H146" s="65">
        <f t="shared" si="5"/>
        <v>0</v>
      </c>
    </row>
    <row r="147" spans="1:8" x14ac:dyDescent="0.35">
      <c r="A147" s="64">
        <v>144</v>
      </c>
      <c r="B147" s="71"/>
      <c r="C147" s="72"/>
      <c r="D147" s="73"/>
      <c r="E147" s="74"/>
      <c r="F147" s="74"/>
      <c r="G147" s="75">
        <f t="shared" si="4"/>
        <v>0</v>
      </c>
      <c r="H147" s="65">
        <f t="shared" si="5"/>
        <v>0</v>
      </c>
    </row>
    <row r="148" spans="1:8" x14ac:dyDescent="0.35">
      <c r="A148" s="64">
        <v>145</v>
      </c>
      <c r="B148" s="71"/>
      <c r="C148" s="72"/>
      <c r="D148" s="73"/>
      <c r="E148" s="74"/>
      <c r="F148" s="74"/>
      <c r="G148" s="75">
        <f t="shared" si="4"/>
        <v>0</v>
      </c>
      <c r="H148" s="65">
        <f t="shared" si="5"/>
        <v>0</v>
      </c>
    </row>
    <row r="149" spans="1:8" x14ac:dyDescent="0.35">
      <c r="A149" s="64">
        <v>146</v>
      </c>
      <c r="B149" s="71"/>
      <c r="C149" s="72"/>
      <c r="D149" s="73"/>
      <c r="E149" s="74"/>
      <c r="F149" s="74"/>
      <c r="G149" s="75">
        <f t="shared" si="4"/>
        <v>0</v>
      </c>
      <c r="H149" s="65">
        <f t="shared" si="5"/>
        <v>0</v>
      </c>
    </row>
    <row r="150" spans="1:8" x14ac:dyDescent="0.35">
      <c r="A150" s="64">
        <v>147</v>
      </c>
      <c r="B150" s="71"/>
      <c r="C150" s="72"/>
      <c r="D150" s="73"/>
      <c r="E150" s="74"/>
      <c r="F150" s="74"/>
      <c r="G150" s="75">
        <f t="shared" si="4"/>
        <v>0</v>
      </c>
      <c r="H150" s="65">
        <f t="shared" si="5"/>
        <v>0</v>
      </c>
    </row>
    <row r="151" spans="1:8" x14ac:dyDescent="0.35">
      <c r="A151" s="64">
        <v>148</v>
      </c>
      <c r="B151" s="71"/>
      <c r="C151" s="72"/>
      <c r="D151" s="73"/>
      <c r="E151" s="74"/>
      <c r="F151" s="74"/>
      <c r="G151" s="75">
        <f t="shared" si="4"/>
        <v>0</v>
      </c>
      <c r="H151" s="65">
        <f t="shared" si="5"/>
        <v>0</v>
      </c>
    </row>
    <row r="152" spans="1:8" x14ac:dyDescent="0.35">
      <c r="A152" s="64">
        <v>149</v>
      </c>
      <c r="B152" s="71"/>
      <c r="C152" s="72"/>
      <c r="D152" s="73"/>
      <c r="E152" s="74"/>
      <c r="F152" s="74"/>
      <c r="G152" s="75">
        <f t="shared" si="4"/>
        <v>0</v>
      </c>
      <c r="H152" s="65">
        <f t="shared" si="5"/>
        <v>0</v>
      </c>
    </row>
    <row r="153" spans="1:8" x14ac:dyDescent="0.35">
      <c r="A153" s="64">
        <v>150</v>
      </c>
      <c r="B153" s="71"/>
      <c r="C153" s="72"/>
      <c r="D153" s="73"/>
      <c r="E153" s="74"/>
      <c r="F153" s="74"/>
      <c r="G153" s="75">
        <f t="shared" si="4"/>
        <v>0</v>
      </c>
      <c r="H153" s="65">
        <f t="shared" si="5"/>
        <v>0</v>
      </c>
    </row>
    <row r="154" spans="1:8" x14ac:dyDescent="0.35">
      <c r="A154" s="64">
        <v>151</v>
      </c>
      <c r="B154" s="71"/>
      <c r="C154" s="72"/>
      <c r="D154" s="73"/>
      <c r="E154" s="74"/>
      <c r="F154" s="74"/>
      <c r="G154" s="75">
        <f t="shared" si="4"/>
        <v>0</v>
      </c>
      <c r="H154" s="65">
        <f t="shared" si="5"/>
        <v>0</v>
      </c>
    </row>
    <row r="155" spans="1:8" x14ac:dyDescent="0.35">
      <c r="A155" s="64">
        <v>152</v>
      </c>
      <c r="B155" s="71"/>
      <c r="C155" s="72"/>
      <c r="D155" s="73"/>
      <c r="E155" s="74"/>
      <c r="F155" s="74"/>
      <c r="G155" s="75">
        <f t="shared" ref="G155:G216" si="6">IF(ISBLANK(E155),0,E$2-E155+1)</f>
        <v>0</v>
      </c>
      <c r="H155" s="65">
        <f t="shared" ref="H155:H216" si="7">IF(ISBLANK(F155),0,IF(E155&gt;E$2,0,IF(G155&lt;=F155,D155/F155,0)))</f>
        <v>0</v>
      </c>
    </row>
    <row r="156" spans="1:8" x14ac:dyDescent="0.35">
      <c r="A156" s="64">
        <v>153</v>
      </c>
      <c r="B156" s="71"/>
      <c r="C156" s="72"/>
      <c r="D156" s="73"/>
      <c r="E156" s="74"/>
      <c r="F156" s="74"/>
      <c r="G156" s="75">
        <f t="shared" si="6"/>
        <v>0</v>
      </c>
      <c r="H156" s="65">
        <f t="shared" si="7"/>
        <v>0</v>
      </c>
    </row>
    <row r="157" spans="1:8" x14ac:dyDescent="0.35">
      <c r="A157" s="64">
        <v>154</v>
      </c>
      <c r="B157" s="71"/>
      <c r="C157" s="72"/>
      <c r="D157" s="73"/>
      <c r="E157" s="74"/>
      <c r="F157" s="74"/>
      <c r="G157" s="75">
        <f t="shared" si="6"/>
        <v>0</v>
      </c>
      <c r="H157" s="65">
        <f t="shared" si="7"/>
        <v>0</v>
      </c>
    </row>
    <row r="158" spans="1:8" x14ac:dyDescent="0.35">
      <c r="A158" s="64">
        <v>155</v>
      </c>
      <c r="B158" s="71"/>
      <c r="C158" s="72"/>
      <c r="D158" s="73"/>
      <c r="E158" s="74"/>
      <c r="F158" s="74"/>
      <c r="G158" s="75">
        <f t="shared" si="6"/>
        <v>0</v>
      </c>
      <c r="H158" s="65">
        <f t="shared" si="7"/>
        <v>0</v>
      </c>
    </row>
    <row r="159" spans="1:8" x14ac:dyDescent="0.35">
      <c r="A159" s="64">
        <v>156</v>
      </c>
      <c r="B159" s="71"/>
      <c r="C159" s="72"/>
      <c r="D159" s="73"/>
      <c r="E159" s="74"/>
      <c r="F159" s="74"/>
      <c r="G159" s="75">
        <f t="shared" si="6"/>
        <v>0</v>
      </c>
      <c r="H159" s="65">
        <f t="shared" si="7"/>
        <v>0</v>
      </c>
    </row>
    <row r="160" spans="1:8" x14ac:dyDescent="0.35">
      <c r="A160" s="64">
        <v>157</v>
      </c>
      <c r="B160" s="71"/>
      <c r="C160" s="72"/>
      <c r="D160" s="73"/>
      <c r="E160" s="74"/>
      <c r="F160" s="74"/>
      <c r="G160" s="75">
        <f t="shared" si="6"/>
        <v>0</v>
      </c>
      <c r="H160" s="65">
        <f t="shared" si="7"/>
        <v>0</v>
      </c>
    </row>
    <row r="161" spans="1:8" x14ac:dyDescent="0.35">
      <c r="A161" s="64">
        <v>158</v>
      </c>
      <c r="B161" s="71"/>
      <c r="C161" s="72"/>
      <c r="D161" s="73"/>
      <c r="E161" s="74"/>
      <c r="F161" s="74"/>
      <c r="G161" s="75">
        <f t="shared" si="6"/>
        <v>0</v>
      </c>
      <c r="H161" s="65">
        <f t="shared" si="7"/>
        <v>0</v>
      </c>
    </row>
    <row r="162" spans="1:8" x14ac:dyDescent="0.35">
      <c r="A162" s="64">
        <v>159</v>
      </c>
      <c r="B162" s="71"/>
      <c r="C162" s="72"/>
      <c r="D162" s="73"/>
      <c r="E162" s="74"/>
      <c r="F162" s="74"/>
      <c r="G162" s="75">
        <f t="shared" si="6"/>
        <v>0</v>
      </c>
      <c r="H162" s="65">
        <f t="shared" si="7"/>
        <v>0</v>
      </c>
    </row>
    <row r="163" spans="1:8" x14ac:dyDescent="0.35">
      <c r="A163" s="64">
        <v>160</v>
      </c>
      <c r="B163" s="71"/>
      <c r="C163" s="72"/>
      <c r="D163" s="73"/>
      <c r="E163" s="74"/>
      <c r="F163" s="74"/>
      <c r="G163" s="75">
        <f t="shared" si="6"/>
        <v>0</v>
      </c>
      <c r="H163" s="65">
        <f t="shared" si="7"/>
        <v>0</v>
      </c>
    </row>
    <row r="164" spans="1:8" x14ac:dyDescent="0.35">
      <c r="A164" s="64">
        <v>161</v>
      </c>
      <c r="B164" s="71"/>
      <c r="C164" s="72"/>
      <c r="D164" s="73"/>
      <c r="E164" s="74"/>
      <c r="F164" s="74"/>
      <c r="G164" s="75">
        <f t="shared" si="6"/>
        <v>0</v>
      </c>
      <c r="H164" s="65">
        <f t="shared" si="7"/>
        <v>0</v>
      </c>
    </row>
    <row r="165" spans="1:8" x14ac:dyDescent="0.35">
      <c r="A165" s="64">
        <v>162</v>
      </c>
      <c r="B165" s="71"/>
      <c r="C165" s="72"/>
      <c r="D165" s="73"/>
      <c r="E165" s="74"/>
      <c r="F165" s="74"/>
      <c r="G165" s="75">
        <f t="shared" si="6"/>
        <v>0</v>
      </c>
      <c r="H165" s="65">
        <f t="shared" si="7"/>
        <v>0</v>
      </c>
    </row>
    <row r="166" spans="1:8" x14ac:dyDescent="0.35">
      <c r="A166" s="64">
        <v>163</v>
      </c>
      <c r="B166" s="71"/>
      <c r="C166" s="72"/>
      <c r="D166" s="73"/>
      <c r="E166" s="74"/>
      <c r="F166" s="74"/>
      <c r="G166" s="75">
        <f t="shared" si="6"/>
        <v>0</v>
      </c>
      <c r="H166" s="65">
        <f t="shared" si="7"/>
        <v>0</v>
      </c>
    </row>
    <row r="167" spans="1:8" x14ac:dyDescent="0.35">
      <c r="A167" s="64">
        <v>164</v>
      </c>
      <c r="B167" s="71"/>
      <c r="C167" s="72"/>
      <c r="D167" s="73"/>
      <c r="E167" s="74"/>
      <c r="F167" s="74"/>
      <c r="G167" s="75">
        <f t="shared" si="6"/>
        <v>0</v>
      </c>
      <c r="H167" s="65">
        <f t="shared" si="7"/>
        <v>0</v>
      </c>
    </row>
    <row r="168" spans="1:8" x14ac:dyDescent="0.35">
      <c r="A168" s="64">
        <v>165</v>
      </c>
      <c r="B168" s="71"/>
      <c r="C168" s="72"/>
      <c r="D168" s="73"/>
      <c r="E168" s="74"/>
      <c r="F168" s="74"/>
      <c r="G168" s="75">
        <f t="shared" si="6"/>
        <v>0</v>
      </c>
      <c r="H168" s="65">
        <f t="shared" si="7"/>
        <v>0</v>
      </c>
    </row>
    <row r="169" spans="1:8" x14ac:dyDescent="0.35">
      <c r="A169" s="64">
        <v>166</v>
      </c>
      <c r="B169" s="71"/>
      <c r="C169" s="72"/>
      <c r="D169" s="73"/>
      <c r="E169" s="74"/>
      <c r="F169" s="74"/>
      <c r="G169" s="75">
        <f t="shared" si="6"/>
        <v>0</v>
      </c>
      <c r="H169" s="65">
        <f t="shared" si="7"/>
        <v>0</v>
      </c>
    </row>
    <row r="170" spans="1:8" x14ac:dyDescent="0.35">
      <c r="A170" s="64">
        <v>167</v>
      </c>
      <c r="B170" s="71"/>
      <c r="C170" s="72"/>
      <c r="D170" s="73"/>
      <c r="E170" s="74"/>
      <c r="F170" s="74"/>
      <c r="G170" s="75">
        <f t="shared" si="6"/>
        <v>0</v>
      </c>
      <c r="H170" s="65">
        <f t="shared" si="7"/>
        <v>0</v>
      </c>
    </row>
    <row r="171" spans="1:8" x14ac:dyDescent="0.35">
      <c r="A171" s="64">
        <v>168</v>
      </c>
      <c r="B171" s="71"/>
      <c r="C171" s="72"/>
      <c r="D171" s="73"/>
      <c r="E171" s="74"/>
      <c r="F171" s="74"/>
      <c r="G171" s="75">
        <f t="shared" si="6"/>
        <v>0</v>
      </c>
      <c r="H171" s="65">
        <f t="shared" si="7"/>
        <v>0</v>
      </c>
    </row>
    <row r="172" spans="1:8" x14ac:dyDescent="0.35">
      <c r="A172" s="64">
        <v>169</v>
      </c>
      <c r="B172" s="71"/>
      <c r="C172" s="72"/>
      <c r="D172" s="73"/>
      <c r="E172" s="74"/>
      <c r="F172" s="74"/>
      <c r="G172" s="75">
        <f t="shared" si="6"/>
        <v>0</v>
      </c>
      <c r="H172" s="65">
        <f t="shared" si="7"/>
        <v>0</v>
      </c>
    </row>
    <row r="173" spans="1:8" x14ac:dyDescent="0.35">
      <c r="A173" s="64">
        <v>170</v>
      </c>
      <c r="B173" s="71"/>
      <c r="C173" s="72"/>
      <c r="D173" s="73"/>
      <c r="E173" s="74"/>
      <c r="F173" s="74"/>
      <c r="G173" s="75">
        <f t="shared" si="6"/>
        <v>0</v>
      </c>
      <c r="H173" s="65">
        <f t="shared" si="7"/>
        <v>0</v>
      </c>
    </row>
    <row r="174" spans="1:8" x14ac:dyDescent="0.35">
      <c r="A174" s="64">
        <v>171</v>
      </c>
      <c r="B174" s="71"/>
      <c r="C174" s="72"/>
      <c r="D174" s="73"/>
      <c r="E174" s="74"/>
      <c r="F174" s="74"/>
      <c r="G174" s="75">
        <f t="shared" si="6"/>
        <v>0</v>
      </c>
      <c r="H174" s="65">
        <f t="shared" si="7"/>
        <v>0</v>
      </c>
    </row>
    <row r="175" spans="1:8" x14ac:dyDescent="0.35">
      <c r="A175" s="64">
        <v>172</v>
      </c>
      <c r="B175" s="71"/>
      <c r="C175" s="72"/>
      <c r="D175" s="73"/>
      <c r="E175" s="74"/>
      <c r="F175" s="74"/>
      <c r="G175" s="75">
        <f t="shared" si="6"/>
        <v>0</v>
      </c>
      <c r="H175" s="65">
        <f t="shared" si="7"/>
        <v>0</v>
      </c>
    </row>
    <row r="176" spans="1:8" x14ac:dyDescent="0.35">
      <c r="A176" s="64">
        <v>173</v>
      </c>
      <c r="B176" s="71"/>
      <c r="C176" s="72"/>
      <c r="D176" s="73"/>
      <c r="E176" s="74"/>
      <c r="F176" s="74"/>
      <c r="G176" s="75">
        <f t="shared" si="6"/>
        <v>0</v>
      </c>
      <c r="H176" s="65">
        <f t="shared" si="7"/>
        <v>0</v>
      </c>
    </row>
    <row r="177" spans="1:8" x14ac:dyDescent="0.35">
      <c r="A177" s="64">
        <v>174</v>
      </c>
      <c r="B177" s="71"/>
      <c r="C177" s="72"/>
      <c r="D177" s="73"/>
      <c r="E177" s="74"/>
      <c r="F177" s="74"/>
      <c r="G177" s="75">
        <f t="shared" si="6"/>
        <v>0</v>
      </c>
      <c r="H177" s="65">
        <f t="shared" si="7"/>
        <v>0</v>
      </c>
    </row>
    <row r="178" spans="1:8" x14ac:dyDescent="0.35">
      <c r="A178" s="64">
        <v>175</v>
      </c>
      <c r="B178" s="71"/>
      <c r="C178" s="72"/>
      <c r="D178" s="73"/>
      <c r="E178" s="74"/>
      <c r="F178" s="74"/>
      <c r="G178" s="75">
        <f t="shared" si="6"/>
        <v>0</v>
      </c>
      <c r="H178" s="65">
        <f t="shared" si="7"/>
        <v>0</v>
      </c>
    </row>
    <row r="179" spans="1:8" x14ac:dyDescent="0.35">
      <c r="A179" s="64">
        <v>176</v>
      </c>
      <c r="B179" s="71"/>
      <c r="C179" s="72"/>
      <c r="D179" s="73"/>
      <c r="E179" s="74"/>
      <c r="F179" s="74"/>
      <c r="G179" s="75">
        <f t="shared" si="6"/>
        <v>0</v>
      </c>
      <c r="H179" s="65">
        <f t="shared" si="7"/>
        <v>0</v>
      </c>
    </row>
    <row r="180" spans="1:8" x14ac:dyDescent="0.35">
      <c r="A180" s="64">
        <v>177</v>
      </c>
      <c r="B180" s="71"/>
      <c r="C180" s="72"/>
      <c r="D180" s="73"/>
      <c r="E180" s="74"/>
      <c r="F180" s="74"/>
      <c r="G180" s="75">
        <f t="shared" si="6"/>
        <v>0</v>
      </c>
      <c r="H180" s="65">
        <f t="shared" si="7"/>
        <v>0</v>
      </c>
    </row>
    <row r="181" spans="1:8" x14ac:dyDescent="0.35">
      <c r="A181" s="64">
        <v>178</v>
      </c>
      <c r="B181" s="71"/>
      <c r="C181" s="72"/>
      <c r="D181" s="73"/>
      <c r="E181" s="74"/>
      <c r="F181" s="74"/>
      <c r="G181" s="75">
        <f t="shared" si="6"/>
        <v>0</v>
      </c>
      <c r="H181" s="65">
        <f t="shared" si="7"/>
        <v>0</v>
      </c>
    </row>
    <row r="182" spans="1:8" x14ac:dyDescent="0.35">
      <c r="A182" s="64">
        <v>179</v>
      </c>
      <c r="B182" s="71"/>
      <c r="C182" s="72"/>
      <c r="D182" s="73"/>
      <c r="E182" s="74"/>
      <c r="F182" s="74"/>
      <c r="G182" s="75">
        <f t="shared" si="6"/>
        <v>0</v>
      </c>
      <c r="H182" s="65">
        <f t="shared" si="7"/>
        <v>0</v>
      </c>
    </row>
    <row r="183" spans="1:8" x14ac:dyDescent="0.35">
      <c r="A183" s="64">
        <v>180</v>
      </c>
      <c r="B183" s="71"/>
      <c r="C183" s="72"/>
      <c r="D183" s="73"/>
      <c r="E183" s="74"/>
      <c r="F183" s="74"/>
      <c r="G183" s="75">
        <f t="shared" si="6"/>
        <v>0</v>
      </c>
      <c r="H183" s="65">
        <f t="shared" si="7"/>
        <v>0</v>
      </c>
    </row>
    <row r="184" spans="1:8" x14ac:dyDescent="0.35">
      <c r="A184" s="64">
        <v>181</v>
      </c>
      <c r="B184" s="71"/>
      <c r="C184" s="72"/>
      <c r="D184" s="73"/>
      <c r="E184" s="74"/>
      <c r="F184" s="74"/>
      <c r="G184" s="75">
        <f t="shared" si="6"/>
        <v>0</v>
      </c>
      <c r="H184" s="65">
        <f t="shared" si="7"/>
        <v>0</v>
      </c>
    </row>
    <row r="185" spans="1:8" x14ac:dyDescent="0.35">
      <c r="A185" s="64">
        <v>182</v>
      </c>
      <c r="B185" s="71"/>
      <c r="C185" s="72"/>
      <c r="D185" s="73"/>
      <c r="E185" s="74"/>
      <c r="F185" s="74"/>
      <c r="G185" s="75">
        <f t="shared" si="6"/>
        <v>0</v>
      </c>
      <c r="H185" s="65">
        <f t="shared" si="7"/>
        <v>0</v>
      </c>
    </row>
    <row r="186" spans="1:8" x14ac:dyDescent="0.35">
      <c r="A186" s="64">
        <v>183</v>
      </c>
      <c r="B186" s="71"/>
      <c r="C186" s="72"/>
      <c r="D186" s="73"/>
      <c r="E186" s="74"/>
      <c r="F186" s="74"/>
      <c r="G186" s="75">
        <f t="shared" si="6"/>
        <v>0</v>
      </c>
      <c r="H186" s="65">
        <f t="shared" si="7"/>
        <v>0</v>
      </c>
    </row>
    <row r="187" spans="1:8" x14ac:dyDescent="0.35">
      <c r="A187" s="64">
        <v>184</v>
      </c>
      <c r="B187" s="71"/>
      <c r="C187" s="72"/>
      <c r="D187" s="73"/>
      <c r="E187" s="74"/>
      <c r="F187" s="74"/>
      <c r="G187" s="75">
        <f t="shared" si="6"/>
        <v>0</v>
      </c>
      <c r="H187" s="65">
        <f t="shared" si="7"/>
        <v>0</v>
      </c>
    </row>
    <row r="188" spans="1:8" x14ac:dyDescent="0.35">
      <c r="A188" s="64">
        <v>185</v>
      </c>
      <c r="B188" s="71"/>
      <c r="C188" s="72"/>
      <c r="D188" s="73"/>
      <c r="E188" s="74"/>
      <c r="F188" s="74"/>
      <c r="G188" s="75">
        <f t="shared" si="6"/>
        <v>0</v>
      </c>
      <c r="H188" s="65">
        <f t="shared" si="7"/>
        <v>0</v>
      </c>
    </row>
    <row r="189" spans="1:8" x14ac:dyDescent="0.35">
      <c r="A189" s="64">
        <v>186</v>
      </c>
      <c r="B189" s="71"/>
      <c r="C189" s="72"/>
      <c r="D189" s="73"/>
      <c r="E189" s="74"/>
      <c r="F189" s="74"/>
      <c r="G189" s="75">
        <f t="shared" si="6"/>
        <v>0</v>
      </c>
      <c r="H189" s="65">
        <f t="shared" si="7"/>
        <v>0</v>
      </c>
    </row>
    <row r="190" spans="1:8" x14ac:dyDescent="0.35">
      <c r="A190" s="64">
        <v>187</v>
      </c>
      <c r="B190" s="71"/>
      <c r="C190" s="72"/>
      <c r="D190" s="73"/>
      <c r="E190" s="74"/>
      <c r="F190" s="74"/>
      <c r="G190" s="75">
        <f t="shared" si="6"/>
        <v>0</v>
      </c>
      <c r="H190" s="65">
        <f t="shared" si="7"/>
        <v>0</v>
      </c>
    </row>
    <row r="191" spans="1:8" x14ac:dyDescent="0.35">
      <c r="A191" s="64">
        <v>188</v>
      </c>
      <c r="B191" s="71"/>
      <c r="C191" s="72"/>
      <c r="D191" s="73"/>
      <c r="E191" s="74"/>
      <c r="F191" s="74"/>
      <c r="G191" s="75">
        <f t="shared" si="6"/>
        <v>0</v>
      </c>
      <c r="H191" s="65">
        <f t="shared" si="7"/>
        <v>0</v>
      </c>
    </row>
    <row r="192" spans="1:8" x14ac:dyDescent="0.35">
      <c r="A192" s="64">
        <v>189</v>
      </c>
      <c r="B192" s="71"/>
      <c r="C192" s="72"/>
      <c r="D192" s="73"/>
      <c r="E192" s="74"/>
      <c r="F192" s="74"/>
      <c r="G192" s="75">
        <f t="shared" si="6"/>
        <v>0</v>
      </c>
      <c r="H192" s="65">
        <f t="shared" si="7"/>
        <v>0</v>
      </c>
    </row>
    <row r="193" spans="1:8" x14ac:dyDescent="0.35">
      <c r="A193" s="64">
        <v>190</v>
      </c>
      <c r="B193" s="71"/>
      <c r="C193" s="72"/>
      <c r="D193" s="73"/>
      <c r="E193" s="74"/>
      <c r="F193" s="74"/>
      <c r="G193" s="75">
        <f t="shared" si="6"/>
        <v>0</v>
      </c>
      <c r="H193" s="65">
        <f t="shared" si="7"/>
        <v>0</v>
      </c>
    </row>
    <row r="194" spans="1:8" x14ac:dyDescent="0.35">
      <c r="A194" s="64">
        <v>191</v>
      </c>
      <c r="B194" s="71"/>
      <c r="C194" s="72"/>
      <c r="D194" s="73"/>
      <c r="E194" s="74"/>
      <c r="F194" s="74"/>
      <c r="G194" s="75">
        <f t="shared" si="6"/>
        <v>0</v>
      </c>
      <c r="H194" s="65">
        <f t="shared" si="7"/>
        <v>0</v>
      </c>
    </row>
    <row r="195" spans="1:8" x14ac:dyDescent="0.35">
      <c r="A195" s="64">
        <v>192</v>
      </c>
      <c r="B195" s="71"/>
      <c r="C195" s="72"/>
      <c r="D195" s="73"/>
      <c r="E195" s="74"/>
      <c r="F195" s="74"/>
      <c r="G195" s="75">
        <f t="shared" si="6"/>
        <v>0</v>
      </c>
      <c r="H195" s="65">
        <f t="shared" si="7"/>
        <v>0</v>
      </c>
    </row>
    <row r="196" spans="1:8" x14ac:dyDescent="0.35">
      <c r="A196" s="64">
        <v>193</v>
      </c>
      <c r="B196" s="71"/>
      <c r="C196" s="72"/>
      <c r="D196" s="73"/>
      <c r="E196" s="74"/>
      <c r="F196" s="74"/>
      <c r="G196" s="75">
        <f t="shared" si="6"/>
        <v>0</v>
      </c>
      <c r="H196" s="65">
        <f t="shared" si="7"/>
        <v>0</v>
      </c>
    </row>
    <row r="197" spans="1:8" x14ac:dyDescent="0.35">
      <c r="A197" s="64">
        <v>194</v>
      </c>
      <c r="B197" s="71"/>
      <c r="C197" s="72"/>
      <c r="D197" s="73"/>
      <c r="E197" s="74"/>
      <c r="F197" s="74"/>
      <c r="G197" s="75">
        <f t="shared" si="6"/>
        <v>0</v>
      </c>
      <c r="H197" s="65">
        <f t="shared" si="7"/>
        <v>0</v>
      </c>
    </row>
    <row r="198" spans="1:8" x14ac:dyDescent="0.35">
      <c r="A198" s="64">
        <v>195</v>
      </c>
      <c r="B198" s="71"/>
      <c r="C198" s="72"/>
      <c r="D198" s="73"/>
      <c r="E198" s="74"/>
      <c r="F198" s="74"/>
      <c r="G198" s="75">
        <f t="shared" si="6"/>
        <v>0</v>
      </c>
      <c r="H198" s="65">
        <f t="shared" si="7"/>
        <v>0</v>
      </c>
    </row>
    <row r="199" spans="1:8" x14ac:dyDescent="0.35">
      <c r="A199" s="64">
        <v>196</v>
      </c>
      <c r="B199" s="71"/>
      <c r="C199" s="72"/>
      <c r="D199" s="73"/>
      <c r="E199" s="74"/>
      <c r="F199" s="74"/>
      <c r="G199" s="75">
        <f t="shared" si="6"/>
        <v>0</v>
      </c>
      <c r="H199" s="65">
        <f t="shared" si="7"/>
        <v>0</v>
      </c>
    </row>
    <row r="200" spans="1:8" x14ac:dyDescent="0.35">
      <c r="A200" s="64">
        <v>197</v>
      </c>
      <c r="B200" s="71"/>
      <c r="C200" s="72"/>
      <c r="D200" s="73"/>
      <c r="E200" s="74"/>
      <c r="F200" s="74"/>
      <c r="G200" s="75">
        <f t="shared" si="6"/>
        <v>0</v>
      </c>
      <c r="H200" s="65">
        <f t="shared" si="7"/>
        <v>0</v>
      </c>
    </row>
    <row r="201" spans="1:8" x14ac:dyDescent="0.35">
      <c r="A201" s="64">
        <v>198</v>
      </c>
      <c r="B201" s="71"/>
      <c r="C201" s="72"/>
      <c r="D201" s="73"/>
      <c r="E201" s="74"/>
      <c r="F201" s="74"/>
      <c r="G201" s="75">
        <f t="shared" si="6"/>
        <v>0</v>
      </c>
      <c r="H201" s="65">
        <f t="shared" si="7"/>
        <v>0</v>
      </c>
    </row>
    <row r="202" spans="1:8" x14ac:dyDescent="0.35">
      <c r="A202" s="64">
        <v>199</v>
      </c>
      <c r="B202" s="71"/>
      <c r="C202" s="72"/>
      <c r="D202" s="73"/>
      <c r="E202" s="74"/>
      <c r="F202" s="74"/>
      <c r="G202" s="75">
        <f t="shared" si="6"/>
        <v>0</v>
      </c>
      <c r="H202" s="65">
        <f t="shared" si="7"/>
        <v>0</v>
      </c>
    </row>
    <row r="203" spans="1:8" x14ac:dyDescent="0.35">
      <c r="A203" s="64">
        <v>200</v>
      </c>
      <c r="B203" s="71"/>
      <c r="C203" s="72"/>
      <c r="D203" s="73"/>
      <c r="E203" s="74"/>
      <c r="F203" s="74"/>
      <c r="G203" s="75">
        <f t="shared" si="6"/>
        <v>0</v>
      </c>
      <c r="H203" s="65">
        <f t="shared" si="7"/>
        <v>0</v>
      </c>
    </row>
    <row r="204" spans="1:8" x14ac:dyDescent="0.35">
      <c r="A204" s="64">
        <v>201</v>
      </c>
      <c r="B204" s="71"/>
      <c r="C204" s="72"/>
      <c r="D204" s="73"/>
      <c r="E204" s="74"/>
      <c r="F204" s="74"/>
      <c r="G204" s="75">
        <f t="shared" si="6"/>
        <v>0</v>
      </c>
      <c r="H204" s="65">
        <f t="shared" si="7"/>
        <v>0</v>
      </c>
    </row>
    <row r="205" spans="1:8" x14ac:dyDescent="0.35">
      <c r="A205" s="64">
        <v>202</v>
      </c>
      <c r="B205" s="71"/>
      <c r="C205" s="72"/>
      <c r="D205" s="73"/>
      <c r="E205" s="74"/>
      <c r="F205" s="74"/>
      <c r="G205" s="75">
        <f t="shared" si="6"/>
        <v>0</v>
      </c>
      <c r="H205" s="65">
        <f t="shared" si="7"/>
        <v>0</v>
      </c>
    </row>
    <row r="206" spans="1:8" x14ac:dyDescent="0.35">
      <c r="A206" s="64">
        <v>203</v>
      </c>
      <c r="B206" s="71"/>
      <c r="C206" s="72"/>
      <c r="D206" s="73"/>
      <c r="E206" s="74"/>
      <c r="F206" s="74"/>
      <c r="G206" s="75">
        <f t="shared" si="6"/>
        <v>0</v>
      </c>
      <c r="H206" s="65">
        <f t="shared" si="7"/>
        <v>0</v>
      </c>
    </row>
    <row r="207" spans="1:8" x14ac:dyDescent="0.35">
      <c r="A207" s="64">
        <v>204</v>
      </c>
      <c r="B207" s="71"/>
      <c r="C207" s="72"/>
      <c r="D207" s="73"/>
      <c r="E207" s="74"/>
      <c r="F207" s="74"/>
      <c r="G207" s="75">
        <f t="shared" si="6"/>
        <v>0</v>
      </c>
      <c r="H207" s="65">
        <f t="shared" si="7"/>
        <v>0</v>
      </c>
    </row>
    <row r="208" spans="1:8" x14ac:dyDescent="0.35">
      <c r="A208" s="64">
        <v>205</v>
      </c>
      <c r="B208" s="71"/>
      <c r="C208" s="72"/>
      <c r="D208" s="73"/>
      <c r="E208" s="74"/>
      <c r="F208" s="74"/>
      <c r="G208" s="75">
        <f t="shared" si="6"/>
        <v>0</v>
      </c>
      <c r="H208" s="65">
        <f t="shared" si="7"/>
        <v>0</v>
      </c>
    </row>
    <row r="209" spans="1:8" x14ac:dyDescent="0.35">
      <c r="A209" s="64">
        <v>206</v>
      </c>
      <c r="B209" s="71"/>
      <c r="C209" s="72"/>
      <c r="D209" s="73"/>
      <c r="E209" s="74"/>
      <c r="F209" s="74"/>
      <c r="G209" s="75">
        <f t="shared" si="6"/>
        <v>0</v>
      </c>
      <c r="H209" s="65">
        <f t="shared" si="7"/>
        <v>0</v>
      </c>
    </row>
    <row r="210" spans="1:8" x14ac:dyDescent="0.35">
      <c r="A210" s="64">
        <v>207</v>
      </c>
      <c r="B210" s="71"/>
      <c r="C210" s="72"/>
      <c r="D210" s="73"/>
      <c r="E210" s="74"/>
      <c r="F210" s="74"/>
      <c r="G210" s="75">
        <f t="shared" si="6"/>
        <v>0</v>
      </c>
      <c r="H210" s="65">
        <f t="shared" si="7"/>
        <v>0</v>
      </c>
    </row>
    <row r="211" spans="1:8" x14ac:dyDescent="0.35">
      <c r="A211" s="64">
        <v>208</v>
      </c>
      <c r="B211" s="71"/>
      <c r="C211" s="72"/>
      <c r="D211" s="73"/>
      <c r="E211" s="74"/>
      <c r="F211" s="74"/>
      <c r="G211" s="75">
        <f t="shared" si="6"/>
        <v>0</v>
      </c>
      <c r="H211" s="65">
        <f t="shared" si="7"/>
        <v>0</v>
      </c>
    </row>
    <row r="212" spans="1:8" x14ac:dyDescent="0.35">
      <c r="A212" s="64">
        <v>209</v>
      </c>
      <c r="B212" s="71"/>
      <c r="C212" s="72"/>
      <c r="D212" s="73"/>
      <c r="E212" s="74"/>
      <c r="F212" s="74"/>
      <c r="G212" s="75">
        <f t="shared" si="6"/>
        <v>0</v>
      </c>
      <c r="H212" s="65">
        <f t="shared" si="7"/>
        <v>0</v>
      </c>
    </row>
    <row r="213" spans="1:8" x14ac:dyDescent="0.35">
      <c r="A213" s="64">
        <v>210</v>
      </c>
      <c r="B213" s="71"/>
      <c r="C213" s="72"/>
      <c r="D213" s="73"/>
      <c r="E213" s="74"/>
      <c r="F213" s="74"/>
      <c r="G213" s="75">
        <f t="shared" si="6"/>
        <v>0</v>
      </c>
      <c r="H213" s="65">
        <f t="shared" si="7"/>
        <v>0</v>
      </c>
    </row>
    <row r="214" spans="1:8" x14ac:dyDescent="0.35">
      <c r="A214" s="64">
        <v>211</v>
      </c>
      <c r="B214" s="71"/>
      <c r="C214" s="72"/>
      <c r="D214" s="73"/>
      <c r="E214" s="74"/>
      <c r="F214" s="74"/>
      <c r="G214" s="75">
        <f t="shared" si="6"/>
        <v>0</v>
      </c>
      <c r="H214" s="65">
        <f t="shared" si="7"/>
        <v>0</v>
      </c>
    </row>
    <row r="215" spans="1:8" x14ac:dyDescent="0.35">
      <c r="A215" s="64">
        <v>212</v>
      </c>
      <c r="B215" s="71"/>
      <c r="C215" s="72"/>
      <c r="D215" s="73"/>
      <c r="E215" s="74"/>
      <c r="F215" s="74"/>
      <c r="G215" s="75">
        <f t="shared" si="6"/>
        <v>0</v>
      </c>
      <c r="H215" s="65">
        <f t="shared" si="7"/>
        <v>0</v>
      </c>
    </row>
    <row r="216" spans="1:8" x14ac:dyDescent="0.35">
      <c r="A216" s="64">
        <v>213</v>
      </c>
      <c r="B216" s="71"/>
      <c r="C216" s="72"/>
      <c r="D216" s="73"/>
      <c r="E216" s="74"/>
      <c r="F216" s="74"/>
      <c r="G216" s="75">
        <f t="shared" si="6"/>
        <v>0</v>
      </c>
      <c r="H216" s="65">
        <f t="shared" si="7"/>
        <v>0</v>
      </c>
    </row>
  </sheetData>
  <sheetProtection algorithmName="SHA-512" hashValue="4TOLgFvF+i99nn3VDaDVDjv60TKlMYVONOlHGh9FHEgad6YTvRF7jU3dO5nCLXXU+Eg7VGWB4ISS2ix2wkytmw==" saltValue="cg9YUFST06I49wrEO6C9SQ==" spinCount="100000" sheet="1" objects="1" scenarios="1"/>
  <protectedRanges>
    <protectedRange sqref="E2 B4:F216" name="Range1_1"/>
  </protectedRange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4"/>
  <sheetViews>
    <sheetView workbookViewId="0">
      <selection activeCell="C5" sqref="C5"/>
    </sheetView>
  </sheetViews>
  <sheetFormatPr defaultRowHeight="21" x14ac:dyDescent="0.35"/>
  <cols>
    <col min="1" max="1" width="6.140625" style="116" customWidth="1"/>
    <col min="2" max="2" width="29.28515625" style="116" customWidth="1"/>
    <col min="3" max="3" width="9.140625" style="116" customWidth="1"/>
    <col min="4" max="4" width="9.140625" style="116"/>
    <col min="5" max="5" width="12.28515625" style="116" customWidth="1"/>
    <col min="6" max="6" width="10.7109375" style="116" customWidth="1"/>
    <col min="7" max="8" width="9.85546875" style="116" customWidth="1"/>
    <col min="9" max="9" width="10.7109375" style="116" customWidth="1"/>
    <col min="10" max="10" width="14.7109375" style="116" customWidth="1"/>
    <col min="11" max="11" width="28" style="116" customWidth="1"/>
    <col min="12" max="16384" width="9.140625" style="116"/>
  </cols>
  <sheetData>
    <row r="1" spans="1:11" ht="30.75" x14ac:dyDescent="0.35">
      <c r="A1" s="187" t="str">
        <f>"ค่าเสื่อมราคาอาคารและสิ่งปลูกสร้าง มหาวิทยาลัย"&amp;'1-ภาพรวม'!C3</f>
        <v>ค่าเสื่อมราคาอาคารและสิ่งปลูกสร้าง มหาวิทยาลัยมหาวิทยาลัยราชภัฏสุรินทร์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30.75" x14ac:dyDescent="0.35">
      <c r="A2" s="117"/>
      <c r="B2" s="118"/>
      <c r="C2" s="117"/>
      <c r="D2" s="117"/>
      <c r="E2" s="117"/>
      <c r="F2" s="117"/>
      <c r="G2" s="117"/>
      <c r="H2" s="119"/>
      <c r="I2" s="119"/>
      <c r="J2" s="117"/>
      <c r="K2" s="117"/>
    </row>
    <row r="3" spans="1:11" ht="26.25" x14ac:dyDescent="0.35">
      <c r="A3" s="189" t="s">
        <v>93</v>
      </c>
      <c r="B3" s="190"/>
      <c r="C3" s="190"/>
      <c r="D3" s="190"/>
      <c r="E3" s="190"/>
      <c r="F3" s="190"/>
      <c r="G3" s="190"/>
      <c r="H3" s="190"/>
      <c r="I3" s="190"/>
      <c r="J3" s="120">
        <f>Menu!I3</f>
        <v>2560</v>
      </c>
      <c r="K3" s="121"/>
    </row>
    <row r="4" spans="1:11" ht="63" x14ac:dyDescent="0.35">
      <c r="A4" s="122" t="s">
        <v>84</v>
      </c>
      <c r="B4" s="123" t="s">
        <v>302</v>
      </c>
      <c r="C4" s="122" t="s">
        <v>94</v>
      </c>
      <c r="D4" s="122" t="s">
        <v>95</v>
      </c>
      <c r="E4" s="122" t="s">
        <v>96</v>
      </c>
      <c r="F4" s="122" t="s">
        <v>97</v>
      </c>
      <c r="G4" s="122" t="s">
        <v>98</v>
      </c>
      <c r="H4" s="122" t="s">
        <v>99</v>
      </c>
      <c r="I4" s="122" t="s">
        <v>90</v>
      </c>
      <c r="J4" s="122" t="s">
        <v>100</v>
      </c>
      <c r="K4" s="123" t="s">
        <v>101</v>
      </c>
    </row>
    <row r="5" spans="1:11" x14ac:dyDescent="0.35">
      <c r="A5" s="124">
        <v>1</v>
      </c>
      <c r="B5" s="125"/>
      <c r="C5" s="126" t="s">
        <v>12</v>
      </c>
      <c r="D5" s="127" t="s">
        <v>12</v>
      </c>
      <c r="E5" s="128" t="s">
        <v>12</v>
      </c>
      <c r="F5" s="129"/>
      <c r="G5" s="130" t="s">
        <v>12</v>
      </c>
      <c r="H5" s="127" t="s">
        <v>12</v>
      </c>
      <c r="I5" s="21">
        <f>IF(D5=" ",0,J$3-D5+1)</f>
        <v>0</v>
      </c>
      <c r="J5" s="141">
        <f>IF(I5=0,0,IF(I5&lt;=H5,G5*E5/H5,0))</f>
        <v>0</v>
      </c>
      <c r="K5" s="131" t="s">
        <v>127</v>
      </c>
    </row>
    <row r="6" spans="1:11" x14ac:dyDescent="0.35">
      <c r="A6" s="132">
        <v>2</v>
      </c>
      <c r="B6" s="133"/>
      <c r="C6" s="134" t="s">
        <v>12</v>
      </c>
      <c r="D6" s="135" t="s">
        <v>12</v>
      </c>
      <c r="E6" s="136"/>
      <c r="F6" s="137"/>
      <c r="G6" s="138" t="s">
        <v>12</v>
      </c>
      <c r="H6" s="135" t="s">
        <v>12</v>
      </c>
      <c r="I6" s="21">
        <f t="shared" ref="I6:I69" si="0">IF(D6=" ",0,J$3-D6+1)</f>
        <v>0</v>
      </c>
      <c r="J6" s="141">
        <f t="shared" ref="J6:J69" si="1">IF(I6=0,0,IF(I6&lt;=H6,G6*E6/H6,0))</f>
        <v>0</v>
      </c>
      <c r="K6" s="131" t="s">
        <v>102</v>
      </c>
    </row>
    <row r="7" spans="1:11" x14ac:dyDescent="0.35">
      <c r="A7" s="132">
        <v>3</v>
      </c>
      <c r="B7" s="133"/>
      <c r="C7" s="134"/>
      <c r="D7" s="135" t="s">
        <v>12</v>
      </c>
      <c r="E7" s="136" t="s">
        <v>12</v>
      </c>
      <c r="F7" s="137" t="s">
        <v>12</v>
      </c>
      <c r="G7" s="138" t="s">
        <v>12</v>
      </c>
      <c r="H7" s="135" t="s">
        <v>12</v>
      </c>
      <c r="I7" s="21">
        <f t="shared" si="0"/>
        <v>0</v>
      </c>
      <c r="J7" s="141">
        <f t="shared" si="1"/>
        <v>0</v>
      </c>
      <c r="K7" s="131" t="s">
        <v>128</v>
      </c>
    </row>
    <row r="8" spans="1:11" x14ac:dyDescent="0.35">
      <c r="A8" s="124">
        <v>4</v>
      </c>
      <c r="B8" s="133"/>
      <c r="C8" s="139"/>
      <c r="D8" s="140" t="s">
        <v>12</v>
      </c>
      <c r="E8" s="136"/>
      <c r="F8" s="137"/>
      <c r="G8" s="138"/>
      <c r="H8" s="140"/>
      <c r="I8" s="21">
        <f t="shared" si="0"/>
        <v>0</v>
      </c>
      <c r="J8" s="141">
        <f t="shared" si="1"/>
        <v>0</v>
      </c>
      <c r="K8" s="131" t="s">
        <v>103</v>
      </c>
    </row>
    <row r="9" spans="1:11" x14ac:dyDescent="0.35">
      <c r="A9" s="132">
        <v>5</v>
      </c>
      <c r="B9" s="133"/>
      <c r="C9" s="134"/>
      <c r="D9" s="135" t="s">
        <v>12</v>
      </c>
      <c r="E9" s="136"/>
      <c r="F9" s="137"/>
      <c r="G9" s="138"/>
      <c r="H9" s="135"/>
      <c r="I9" s="21">
        <f t="shared" si="0"/>
        <v>0</v>
      </c>
      <c r="J9" s="141">
        <f t="shared" si="1"/>
        <v>0</v>
      </c>
      <c r="K9" s="131" t="s">
        <v>104</v>
      </c>
    </row>
    <row r="10" spans="1:11" x14ac:dyDescent="0.35">
      <c r="A10" s="132">
        <v>6</v>
      </c>
      <c r="B10" s="133"/>
      <c r="C10" s="134"/>
      <c r="D10" s="135" t="s">
        <v>12</v>
      </c>
      <c r="E10" s="136"/>
      <c r="F10" s="137"/>
      <c r="G10" s="138"/>
      <c r="H10" s="135"/>
      <c r="I10" s="21">
        <f t="shared" si="0"/>
        <v>0</v>
      </c>
      <c r="J10" s="141">
        <f t="shared" si="1"/>
        <v>0</v>
      </c>
      <c r="K10" s="131" t="s">
        <v>105</v>
      </c>
    </row>
    <row r="11" spans="1:11" x14ac:dyDescent="0.35">
      <c r="A11" s="124">
        <v>7</v>
      </c>
      <c r="B11" s="133"/>
      <c r="C11" s="139"/>
      <c r="D11" s="140" t="s">
        <v>12</v>
      </c>
      <c r="E11" s="136"/>
      <c r="F11" s="137"/>
      <c r="G11" s="138"/>
      <c r="H11" s="140"/>
      <c r="I11" s="21">
        <f t="shared" si="0"/>
        <v>0</v>
      </c>
      <c r="J11" s="141">
        <f t="shared" si="1"/>
        <v>0</v>
      </c>
      <c r="K11" s="131" t="s">
        <v>12</v>
      </c>
    </row>
    <row r="12" spans="1:11" x14ac:dyDescent="0.35">
      <c r="A12" s="132">
        <v>8</v>
      </c>
      <c r="B12" s="133"/>
      <c r="C12" s="134"/>
      <c r="D12" s="135" t="s">
        <v>12</v>
      </c>
      <c r="E12" s="136"/>
      <c r="F12" s="137"/>
      <c r="G12" s="138"/>
      <c r="H12" s="135"/>
      <c r="I12" s="21">
        <f t="shared" si="0"/>
        <v>0</v>
      </c>
      <c r="J12" s="141">
        <f t="shared" si="1"/>
        <v>0</v>
      </c>
      <c r="K12" s="131" t="s">
        <v>105</v>
      </c>
    </row>
    <row r="13" spans="1:11" x14ac:dyDescent="0.35">
      <c r="A13" s="132">
        <v>9</v>
      </c>
      <c r="B13" s="133"/>
      <c r="C13" s="134"/>
      <c r="D13" s="135" t="s">
        <v>12</v>
      </c>
      <c r="E13" s="136"/>
      <c r="F13" s="137"/>
      <c r="G13" s="138"/>
      <c r="H13" s="135"/>
      <c r="I13" s="21">
        <f t="shared" si="0"/>
        <v>0</v>
      </c>
      <c r="J13" s="141">
        <f t="shared" si="1"/>
        <v>0</v>
      </c>
      <c r="K13" s="131" t="s">
        <v>127</v>
      </c>
    </row>
    <row r="14" spans="1:11" x14ac:dyDescent="0.35">
      <c r="A14" s="124">
        <v>10</v>
      </c>
      <c r="B14" s="133"/>
      <c r="C14" s="139"/>
      <c r="D14" s="140" t="s">
        <v>12</v>
      </c>
      <c r="E14" s="136"/>
      <c r="F14" s="137"/>
      <c r="G14" s="138"/>
      <c r="H14" s="140"/>
      <c r="I14" s="21">
        <f t="shared" si="0"/>
        <v>0</v>
      </c>
      <c r="J14" s="141">
        <f t="shared" si="1"/>
        <v>0</v>
      </c>
      <c r="K14" s="131" t="s">
        <v>127</v>
      </c>
    </row>
    <row r="15" spans="1:11" x14ac:dyDescent="0.35">
      <c r="A15" s="132">
        <v>11</v>
      </c>
      <c r="B15" s="133"/>
      <c r="C15" s="134"/>
      <c r="D15" s="135" t="s">
        <v>12</v>
      </c>
      <c r="E15" s="136"/>
      <c r="F15" s="137"/>
      <c r="G15" s="138"/>
      <c r="H15" s="135"/>
      <c r="I15" s="21">
        <f t="shared" si="0"/>
        <v>0</v>
      </c>
      <c r="J15" s="141">
        <f t="shared" si="1"/>
        <v>0</v>
      </c>
      <c r="K15" s="131" t="s">
        <v>127</v>
      </c>
    </row>
    <row r="16" spans="1:11" x14ac:dyDescent="0.35">
      <c r="A16" s="132">
        <v>12</v>
      </c>
      <c r="B16" s="133"/>
      <c r="C16" s="134"/>
      <c r="D16" s="135" t="s">
        <v>12</v>
      </c>
      <c r="E16" s="136"/>
      <c r="F16" s="137"/>
      <c r="G16" s="138"/>
      <c r="H16" s="135"/>
      <c r="I16" s="21">
        <f t="shared" si="0"/>
        <v>0</v>
      </c>
      <c r="J16" s="141">
        <f t="shared" si="1"/>
        <v>0</v>
      </c>
      <c r="K16" s="131" t="s">
        <v>127</v>
      </c>
    </row>
    <row r="17" spans="1:11" x14ac:dyDescent="0.35">
      <c r="A17" s="132">
        <v>13</v>
      </c>
      <c r="B17" s="133"/>
      <c r="C17" s="134"/>
      <c r="D17" s="135" t="s">
        <v>12</v>
      </c>
      <c r="E17" s="136"/>
      <c r="F17" s="137"/>
      <c r="G17" s="138"/>
      <c r="H17" s="135"/>
      <c r="I17" s="21">
        <f t="shared" si="0"/>
        <v>0</v>
      </c>
      <c r="J17" s="141">
        <f t="shared" si="1"/>
        <v>0</v>
      </c>
      <c r="K17" s="131" t="s">
        <v>127</v>
      </c>
    </row>
    <row r="18" spans="1:11" x14ac:dyDescent="0.35">
      <c r="A18" s="132">
        <v>14</v>
      </c>
      <c r="B18" s="133"/>
      <c r="C18" s="134"/>
      <c r="D18" s="135" t="s">
        <v>12</v>
      </c>
      <c r="E18" s="136"/>
      <c r="F18" s="137"/>
      <c r="G18" s="138"/>
      <c r="H18" s="135"/>
      <c r="I18" s="21">
        <f t="shared" si="0"/>
        <v>0</v>
      </c>
      <c r="J18" s="141">
        <f t="shared" si="1"/>
        <v>0</v>
      </c>
      <c r="K18" s="131" t="s">
        <v>127</v>
      </c>
    </row>
    <row r="19" spans="1:11" x14ac:dyDescent="0.35">
      <c r="A19" s="124">
        <v>15</v>
      </c>
      <c r="B19" s="133"/>
      <c r="C19" s="139"/>
      <c r="D19" s="140" t="s">
        <v>12</v>
      </c>
      <c r="E19" s="136"/>
      <c r="F19" s="137"/>
      <c r="G19" s="138"/>
      <c r="H19" s="140"/>
      <c r="I19" s="21">
        <f t="shared" si="0"/>
        <v>0</v>
      </c>
      <c r="J19" s="141">
        <f t="shared" si="1"/>
        <v>0</v>
      </c>
      <c r="K19" s="131" t="s">
        <v>127</v>
      </c>
    </row>
    <row r="20" spans="1:11" x14ac:dyDescent="0.35">
      <c r="A20" s="132">
        <v>16</v>
      </c>
      <c r="B20" s="133"/>
      <c r="C20" s="134"/>
      <c r="D20" s="135" t="s">
        <v>12</v>
      </c>
      <c r="E20" s="136"/>
      <c r="F20" s="137"/>
      <c r="G20" s="138"/>
      <c r="H20" s="135"/>
      <c r="I20" s="21">
        <f t="shared" si="0"/>
        <v>0</v>
      </c>
      <c r="J20" s="141">
        <f t="shared" si="1"/>
        <v>0</v>
      </c>
      <c r="K20" s="131" t="s">
        <v>127</v>
      </c>
    </row>
    <row r="21" spans="1:11" x14ac:dyDescent="0.35">
      <c r="A21" s="132">
        <v>17</v>
      </c>
      <c r="B21" s="133"/>
      <c r="C21" s="134"/>
      <c r="D21" s="135" t="s">
        <v>12</v>
      </c>
      <c r="E21" s="136"/>
      <c r="F21" s="137"/>
      <c r="G21" s="138"/>
      <c r="H21" s="135"/>
      <c r="I21" s="21">
        <f t="shared" si="0"/>
        <v>0</v>
      </c>
      <c r="J21" s="141">
        <f t="shared" si="1"/>
        <v>0</v>
      </c>
      <c r="K21" s="131" t="s">
        <v>127</v>
      </c>
    </row>
    <row r="22" spans="1:11" x14ac:dyDescent="0.35">
      <c r="A22" s="124">
        <v>18</v>
      </c>
      <c r="B22" s="133"/>
      <c r="C22" s="139"/>
      <c r="D22" s="140" t="s">
        <v>12</v>
      </c>
      <c r="E22" s="136"/>
      <c r="F22" s="137"/>
      <c r="G22" s="138"/>
      <c r="H22" s="140"/>
      <c r="I22" s="21">
        <f t="shared" si="0"/>
        <v>0</v>
      </c>
      <c r="J22" s="141">
        <f t="shared" si="1"/>
        <v>0</v>
      </c>
      <c r="K22" s="131" t="s">
        <v>127</v>
      </c>
    </row>
    <row r="23" spans="1:11" x14ac:dyDescent="0.35">
      <c r="A23" s="132">
        <v>19</v>
      </c>
      <c r="B23" s="133"/>
      <c r="C23" s="134"/>
      <c r="D23" s="135" t="s">
        <v>12</v>
      </c>
      <c r="E23" s="136"/>
      <c r="F23" s="137"/>
      <c r="G23" s="138"/>
      <c r="H23" s="135"/>
      <c r="I23" s="21">
        <f t="shared" si="0"/>
        <v>0</v>
      </c>
      <c r="J23" s="141">
        <f t="shared" si="1"/>
        <v>0</v>
      </c>
      <c r="K23" s="131" t="s">
        <v>127</v>
      </c>
    </row>
    <row r="24" spans="1:11" x14ac:dyDescent="0.35">
      <c r="A24" s="132">
        <v>20</v>
      </c>
      <c r="B24" s="133"/>
      <c r="C24" s="134"/>
      <c r="D24" s="135" t="s">
        <v>12</v>
      </c>
      <c r="E24" s="136"/>
      <c r="F24" s="137"/>
      <c r="G24" s="138"/>
      <c r="H24" s="135"/>
      <c r="I24" s="21">
        <f t="shared" si="0"/>
        <v>0</v>
      </c>
      <c r="J24" s="141">
        <f t="shared" si="1"/>
        <v>0</v>
      </c>
      <c r="K24" s="131" t="s">
        <v>127</v>
      </c>
    </row>
    <row r="25" spans="1:11" x14ac:dyDescent="0.35">
      <c r="A25" s="132">
        <v>21</v>
      </c>
      <c r="B25" s="133"/>
      <c r="C25" s="134"/>
      <c r="D25" s="135" t="s">
        <v>12</v>
      </c>
      <c r="E25" s="136"/>
      <c r="F25" s="137"/>
      <c r="G25" s="138"/>
      <c r="H25" s="135"/>
      <c r="I25" s="21">
        <f t="shared" si="0"/>
        <v>0</v>
      </c>
      <c r="J25" s="141">
        <f t="shared" si="1"/>
        <v>0</v>
      </c>
      <c r="K25" s="131" t="s">
        <v>127</v>
      </c>
    </row>
    <row r="26" spans="1:11" x14ac:dyDescent="0.35">
      <c r="A26" s="132">
        <v>22</v>
      </c>
      <c r="B26" s="133"/>
      <c r="C26" s="134"/>
      <c r="D26" s="135" t="s">
        <v>12</v>
      </c>
      <c r="E26" s="136"/>
      <c r="F26" s="137"/>
      <c r="G26" s="138"/>
      <c r="H26" s="135"/>
      <c r="I26" s="21">
        <f t="shared" si="0"/>
        <v>0</v>
      </c>
      <c r="J26" s="141">
        <f t="shared" si="1"/>
        <v>0</v>
      </c>
      <c r="K26" s="131" t="s">
        <v>127</v>
      </c>
    </row>
    <row r="27" spans="1:11" x14ac:dyDescent="0.35">
      <c r="A27" s="124">
        <v>23</v>
      </c>
      <c r="B27" s="133"/>
      <c r="C27" s="139"/>
      <c r="D27" s="140" t="s">
        <v>12</v>
      </c>
      <c r="E27" s="136"/>
      <c r="F27" s="137"/>
      <c r="G27" s="138"/>
      <c r="H27" s="140"/>
      <c r="I27" s="21">
        <f t="shared" si="0"/>
        <v>0</v>
      </c>
      <c r="J27" s="141">
        <f t="shared" si="1"/>
        <v>0</v>
      </c>
      <c r="K27" s="131" t="s">
        <v>127</v>
      </c>
    </row>
    <row r="28" spans="1:11" x14ac:dyDescent="0.35">
      <c r="A28" s="132">
        <v>24</v>
      </c>
      <c r="B28" s="133"/>
      <c r="C28" s="134"/>
      <c r="D28" s="135" t="s">
        <v>12</v>
      </c>
      <c r="E28" s="136"/>
      <c r="F28" s="137"/>
      <c r="G28" s="138"/>
      <c r="H28" s="135"/>
      <c r="I28" s="21">
        <f t="shared" si="0"/>
        <v>0</v>
      </c>
      <c r="J28" s="141">
        <f t="shared" si="1"/>
        <v>0</v>
      </c>
      <c r="K28" s="131" t="s">
        <v>127</v>
      </c>
    </row>
    <row r="29" spans="1:11" x14ac:dyDescent="0.35">
      <c r="A29" s="132">
        <v>25</v>
      </c>
      <c r="B29" s="133"/>
      <c r="C29" s="134"/>
      <c r="D29" s="135" t="s">
        <v>12</v>
      </c>
      <c r="E29" s="136"/>
      <c r="F29" s="137"/>
      <c r="G29" s="138"/>
      <c r="H29" s="135"/>
      <c r="I29" s="21">
        <f t="shared" si="0"/>
        <v>0</v>
      </c>
      <c r="J29" s="141">
        <f t="shared" si="1"/>
        <v>0</v>
      </c>
      <c r="K29" s="131" t="s">
        <v>127</v>
      </c>
    </row>
    <row r="30" spans="1:11" x14ac:dyDescent="0.35">
      <c r="A30" s="132">
        <v>26</v>
      </c>
      <c r="B30" s="133"/>
      <c r="C30" s="134"/>
      <c r="D30" s="135" t="s">
        <v>12</v>
      </c>
      <c r="E30" s="136"/>
      <c r="F30" s="137"/>
      <c r="G30" s="138"/>
      <c r="H30" s="135"/>
      <c r="I30" s="21">
        <f t="shared" si="0"/>
        <v>0</v>
      </c>
      <c r="J30" s="141">
        <f t="shared" si="1"/>
        <v>0</v>
      </c>
      <c r="K30" s="131" t="s">
        <v>127</v>
      </c>
    </row>
    <row r="31" spans="1:11" x14ac:dyDescent="0.35">
      <c r="A31" s="132">
        <v>27</v>
      </c>
      <c r="B31" s="133"/>
      <c r="C31" s="134"/>
      <c r="D31" s="135" t="s">
        <v>12</v>
      </c>
      <c r="E31" s="136"/>
      <c r="F31" s="137"/>
      <c r="G31" s="138"/>
      <c r="H31" s="135"/>
      <c r="I31" s="21">
        <f t="shared" si="0"/>
        <v>0</v>
      </c>
      <c r="J31" s="141">
        <f t="shared" si="1"/>
        <v>0</v>
      </c>
      <c r="K31" s="131" t="s">
        <v>127</v>
      </c>
    </row>
    <row r="32" spans="1:11" x14ac:dyDescent="0.35">
      <c r="A32" s="132">
        <v>28</v>
      </c>
      <c r="B32" s="133"/>
      <c r="C32" s="134"/>
      <c r="D32" s="135" t="s">
        <v>12</v>
      </c>
      <c r="E32" s="136"/>
      <c r="F32" s="137"/>
      <c r="G32" s="138"/>
      <c r="H32" s="135"/>
      <c r="I32" s="21">
        <f t="shared" si="0"/>
        <v>0</v>
      </c>
      <c r="J32" s="141">
        <f t="shared" si="1"/>
        <v>0</v>
      </c>
      <c r="K32" s="131" t="s">
        <v>127</v>
      </c>
    </row>
    <row r="33" spans="1:11" x14ac:dyDescent="0.35">
      <c r="A33" s="124">
        <v>29</v>
      </c>
      <c r="B33" s="133"/>
      <c r="C33" s="139"/>
      <c r="D33" s="140" t="s">
        <v>12</v>
      </c>
      <c r="E33" s="136"/>
      <c r="F33" s="137"/>
      <c r="G33" s="138"/>
      <c r="H33" s="140"/>
      <c r="I33" s="21">
        <f t="shared" si="0"/>
        <v>0</v>
      </c>
      <c r="J33" s="141">
        <f t="shared" si="1"/>
        <v>0</v>
      </c>
      <c r="K33" s="131" t="s">
        <v>127</v>
      </c>
    </row>
    <row r="34" spans="1:11" x14ac:dyDescent="0.35">
      <c r="A34" s="132">
        <v>30</v>
      </c>
      <c r="B34" s="133"/>
      <c r="C34" s="134"/>
      <c r="D34" s="135" t="s">
        <v>12</v>
      </c>
      <c r="E34" s="136"/>
      <c r="F34" s="137"/>
      <c r="G34" s="138"/>
      <c r="H34" s="135"/>
      <c r="I34" s="21">
        <f t="shared" si="0"/>
        <v>0</v>
      </c>
      <c r="J34" s="141">
        <f t="shared" si="1"/>
        <v>0</v>
      </c>
      <c r="K34" s="131" t="s">
        <v>127</v>
      </c>
    </row>
    <row r="35" spans="1:11" x14ac:dyDescent="0.35">
      <c r="A35" s="132">
        <v>31</v>
      </c>
      <c r="B35" s="133"/>
      <c r="C35" s="134"/>
      <c r="D35" s="135" t="s">
        <v>12</v>
      </c>
      <c r="E35" s="136"/>
      <c r="F35" s="137"/>
      <c r="G35" s="138"/>
      <c r="H35" s="135"/>
      <c r="I35" s="21">
        <f t="shared" si="0"/>
        <v>0</v>
      </c>
      <c r="J35" s="141">
        <f t="shared" si="1"/>
        <v>0</v>
      </c>
      <c r="K35" s="131" t="s">
        <v>127</v>
      </c>
    </row>
    <row r="36" spans="1:11" x14ac:dyDescent="0.35">
      <c r="A36" s="132">
        <v>32</v>
      </c>
      <c r="B36" s="133"/>
      <c r="C36" s="134"/>
      <c r="D36" s="135" t="s">
        <v>12</v>
      </c>
      <c r="E36" s="136"/>
      <c r="F36" s="137"/>
      <c r="G36" s="138"/>
      <c r="H36" s="135"/>
      <c r="I36" s="21">
        <f t="shared" si="0"/>
        <v>0</v>
      </c>
      <c r="J36" s="141">
        <f t="shared" si="1"/>
        <v>0</v>
      </c>
      <c r="K36" s="131" t="s">
        <v>127</v>
      </c>
    </row>
    <row r="37" spans="1:11" x14ac:dyDescent="0.35">
      <c r="A37" s="124">
        <v>33</v>
      </c>
      <c r="B37" s="133"/>
      <c r="C37" s="139"/>
      <c r="D37" s="140" t="s">
        <v>12</v>
      </c>
      <c r="E37" s="136"/>
      <c r="F37" s="137"/>
      <c r="G37" s="138"/>
      <c r="H37" s="140"/>
      <c r="I37" s="21">
        <f t="shared" si="0"/>
        <v>0</v>
      </c>
      <c r="J37" s="141">
        <f t="shared" si="1"/>
        <v>0</v>
      </c>
      <c r="K37" s="131" t="s">
        <v>127</v>
      </c>
    </row>
    <row r="38" spans="1:11" x14ac:dyDescent="0.35">
      <c r="A38" s="132">
        <v>34</v>
      </c>
      <c r="B38" s="133"/>
      <c r="C38" s="134"/>
      <c r="D38" s="135" t="s">
        <v>12</v>
      </c>
      <c r="E38" s="136"/>
      <c r="F38" s="137"/>
      <c r="G38" s="138"/>
      <c r="H38" s="135"/>
      <c r="I38" s="21">
        <f t="shared" si="0"/>
        <v>0</v>
      </c>
      <c r="J38" s="141">
        <f t="shared" si="1"/>
        <v>0</v>
      </c>
      <c r="K38" s="131" t="s">
        <v>127</v>
      </c>
    </row>
    <row r="39" spans="1:11" x14ac:dyDescent="0.35">
      <c r="A39" s="132">
        <v>35</v>
      </c>
      <c r="B39" s="133"/>
      <c r="C39" s="134"/>
      <c r="D39" s="135" t="s">
        <v>12</v>
      </c>
      <c r="E39" s="136"/>
      <c r="F39" s="137"/>
      <c r="G39" s="138"/>
      <c r="H39" s="135"/>
      <c r="I39" s="21">
        <f t="shared" si="0"/>
        <v>0</v>
      </c>
      <c r="J39" s="141">
        <f t="shared" si="1"/>
        <v>0</v>
      </c>
      <c r="K39" s="131" t="s">
        <v>127</v>
      </c>
    </row>
    <row r="40" spans="1:11" x14ac:dyDescent="0.35">
      <c r="A40" s="124">
        <v>36</v>
      </c>
      <c r="B40" s="133"/>
      <c r="C40" s="139"/>
      <c r="D40" s="140" t="s">
        <v>12</v>
      </c>
      <c r="E40" s="136"/>
      <c r="F40" s="137"/>
      <c r="G40" s="138"/>
      <c r="H40" s="140"/>
      <c r="I40" s="21">
        <f t="shared" si="0"/>
        <v>0</v>
      </c>
      <c r="J40" s="141">
        <f t="shared" si="1"/>
        <v>0</v>
      </c>
      <c r="K40" s="131" t="s">
        <v>127</v>
      </c>
    </row>
    <row r="41" spans="1:11" x14ac:dyDescent="0.35">
      <c r="A41" s="132">
        <v>37</v>
      </c>
      <c r="B41" s="133"/>
      <c r="C41" s="134"/>
      <c r="D41" s="135" t="s">
        <v>12</v>
      </c>
      <c r="E41" s="136"/>
      <c r="F41" s="137"/>
      <c r="G41" s="138"/>
      <c r="H41" s="135"/>
      <c r="I41" s="21">
        <f t="shared" si="0"/>
        <v>0</v>
      </c>
      <c r="J41" s="141">
        <f t="shared" si="1"/>
        <v>0</v>
      </c>
      <c r="K41" s="131" t="s">
        <v>127</v>
      </c>
    </row>
    <row r="42" spans="1:11" x14ac:dyDescent="0.35">
      <c r="A42" s="132">
        <v>38</v>
      </c>
      <c r="B42" s="133"/>
      <c r="C42" s="134"/>
      <c r="D42" s="135" t="s">
        <v>12</v>
      </c>
      <c r="E42" s="136"/>
      <c r="F42" s="137"/>
      <c r="G42" s="138"/>
      <c r="H42" s="135"/>
      <c r="I42" s="21">
        <f t="shared" si="0"/>
        <v>0</v>
      </c>
      <c r="J42" s="141">
        <f t="shared" si="1"/>
        <v>0</v>
      </c>
      <c r="K42" s="131" t="s">
        <v>127</v>
      </c>
    </row>
    <row r="43" spans="1:11" x14ac:dyDescent="0.35">
      <c r="A43" s="132">
        <v>39</v>
      </c>
      <c r="B43" s="133"/>
      <c r="C43" s="134"/>
      <c r="D43" s="135" t="s">
        <v>12</v>
      </c>
      <c r="E43" s="136"/>
      <c r="F43" s="137"/>
      <c r="G43" s="138"/>
      <c r="H43" s="135"/>
      <c r="I43" s="21">
        <f t="shared" si="0"/>
        <v>0</v>
      </c>
      <c r="J43" s="141">
        <f t="shared" si="1"/>
        <v>0</v>
      </c>
      <c r="K43" s="131" t="s">
        <v>127</v>
      </c>
    </row>
    <row r="44" spans="1:11" x14ac:dyDescent="0.35">
      <c r="A44" s="132">
        <v>40</v>
      </c>
      <c r="B44" s="133"/>
      <c r="C44" s="134"/>
      <c r="D44" s="135" t="s">
        <v>12</v>
      </c>
      <c r="E44" s="136"/>
      <c r="F44" s="137"/>
      <c r="G44" s="138"/>
      <c r="H44" s="135"/>
      <c r="I44" s="21">
        <f t="shared" si="0"/>
        <v>0</v>
      </c>
      <c r="J44" s="141">
        <f t="shared" si="1"/>
        <v>0</v>
      </c>
      <c r="K44" s="131" t="s">
        <v>127</v>
      </c>
    </row>
    <row r="45" spans="1:11" x14ac:dyDescent="0.35">
      <c r="A45" s="132">
        <v>41</v>
      </c>
      <c r="B45" s="133"/>
      <c r="C45" s="134"/>
      <c r="D45" s="135" t="s">
        <v>12</v>
      </c>
      <c r="E45" s="136"/>
      <c r="F45" s="137"/>
      <c r="G45" s="138"/>
      <c r="H45" s="135"/>
      <c r="I45" s="21">
        <f t="shared" si="0"/>
        <v>0</v>
      </c>
      <c r="J45" s="141">
        <f t="shared" si="1"/>
        <v>0</v>
      </c>
      <c r="K45" s="131" t="s">
        <v>127</v>
      </c>
    </row>
    <row r="46" spans="1:11" x14ac:dyDescent="0.35">
      <c r="A46" s="132">
        <v>42</v>
      </c>
      <c r="B46" s="133"/>
      <c r="C46" s="134"/>
      <c r="D46" s="135" t="s">
        <v>12</v>
      </c>
      <c r="E46" s="136"/>
      <c r="F46" s="137"/>
      <c r="G46" s="138"/>
      <c r="H46" s="135"/>
      <c r="I46" s="21">
        <f t="shared" si="0"/>
        <v>0</v>
      </c>
      <c r="J46" s="141">
        <f t="shared" si="1"/>
        <v>0</v>
      </c>
      <c r="K46" s="131" t="s">
        <v>127</v>
      </c>
    </row>
    <row r="47" spans="1:11" x14ac:dyDescent="0.35">
      <c r="A47" s="132">
        <v>43</v>
      </c>
      <c r="B47" s="133"/>
      <c r="C47" s="134"/>
      <c r="D47" s="135" t="s">
        <v>12</v>
      </c>
      <c r="E47" s="136"/>
      <c r="F47" s="137"/>
      <c r="G47" s="138"/>
      <c r="H47" s="135"/>
      <c r="I47" s="21">
        <f t="shared" si="0"/>
        <v>0</v>
      </c>
      <c r="J47" s="141">
        <f t="shared" si="1"/>
        <v>0</v>
      </c>
      <c r="K47" s="131" t="s">
        <v>127</v>
      </c>
    </row>
    <row r="48" spans="1:11" x14ac:dyDescent="0.35">
      <c r="A48" s="132">
        <v>44</v>
      </c>
      <c r="B48" s="133"/>
      <c r="C48" s="134"/>
      <c r="D48" s="135" t="s">
        <v>12</v>
      </c>
      <c r="E48" s="136"/>
      <c r="F48" s="137"/>
      <c r="G48" s="138"/>
      <c r="H48" s="135"/>
      <c r="I48" s="21">
        <f t="shared" si="0"/>
        <v>0</v>
      </c>
      <c r="J48" s="141">
        <f t="shared" si="1"/>
        <v>0</v>
      </c>
      <c r="K48" s="131" t="s">
        <v>127</v>
      </c>
    </row>
    <row r="49" spans="1:11" x14ac:dyDescent="0.35">
      <c r="A49" s="132">
        <v>45</v>
      </c>
      <c r="B49" s="133"/>
      <c r="C49" s="134"/>
      <c r="D49" s="135" t="s">
        <v>12</v>
      </c>
      <c r="E49" s="136"/>
      <c r="F49" s="137"/>
      <c r="G49" s="138"/>
      <c r="H49" s="135"/>
      <c r="I49" s="21">
        <f t="shared" si="0"/>
        <v>0</v>
      </c>
      <c r="J49" s="141">
        <f t="shared" si="1"/>
        <v>0</v>
      </c>
      <c r="K49" s="131" t="s">
        <v>127</v>
      </c>
    </row>
    <row r="50" spans="1:11" x14ac:dyDescent="0.35">
      <c r="A50" s="132">
        <v>46</v>
      </c>
      <c r="B50" s="133"/>
      <c r="C50" s="134"/>
      <c r="D50" s="135" t="s">
        <v>12</v>
      </c>
      <c r="E50" s="136"/>
      <c r="F50" s="137"/>
      <c r="G50" s="138"/>
      <c r="H50" s="135"/>
      <c r="I50" s="21">
        <f t="shared" si="0"/>
        <v>0</v>
      </c>
      <c r="J50" s="141">
        <f t="shared" si="1"/>
        <v>0</v>
      </c>
      <c r="K50" s="131" t="s">
        <v>127</v>
      </c>
    </row>
    <row r="51" spans="1:11" x14ac:dyDescent="0.35">
      <c r="A51" s="132">
        <v>47</v>
      </c>
      <c r="B51" s="133"/>
      <c r="C51" s="134"/>
      <c r="D51" s="135" t="s">
        <v>12</v>
      </c>
      <c r="E51" s="136"/>
      <c r="F51" s="137"/>
      <c r="G51" s="138"/>
      <c r="H51" s="135"/>
      <c r="I51" s="21">
        <f t="shared" si="0"/>
        <v>0</v>
      </c>
      <c r="J51" s="141">
        <f t="shared" si="1"/>
        <v>0</v>
      </c>
      <c r="K51" s="131" t="s">
        <v>127</v>
      </c>
    </row>
    <row r="52" spans="1:11" x14ac:dyDescent="0.35">
      <c r="A52" s="132">
        <v>48</v>
      </c>
      <c r="B52" s="133"/>
      <c r="C52" s="134"/>
      <c r="D52" s="135" t="s">
        <v>12</v>
      </c>
      <c r="E52" s="136"/>
      <c r="F52" s="137"/>
      <c r="G52" s="138"/>
      <c r="H52" s="135"/>
      <c r="I52" s="21">
        <f t="shared" si="0"/>
        <v>0</v>
      </c>
      <c r="J52" s="141">
        <f t="shared" si="1"/>
        <v>0</v>
      </c>
      <c r="K52" s="131" t="s">
        <v>127</v>
      </c>
    </row>
    <row r="53" spans="1:11" x14ac:dyDescent="0.35">
      <c r="A53" s="132">
        <v>49</v>
      </c>
      <c r="B53" s="133"/>
      <c r="C53" s="134"/>
      <c r="D53" s="135" t="s">
        <v>12</v>
      </c>
      <c r="E53" s="136"/>
      <c r="F53" s="137"/>
      <c r="G53" s="138"/>
      <c r="H53" s="135"/>
      <c r="I53" s="21">
        <f t="shared" si="0"/>
        <v>0</v>
      </c>
      <c r="J53" s="141">
        <f t="shared" si="1"/>
        <v>0</v>
      </c>
      <c r="K53" s="131" t="s">
        <v>127</v>
      </c>
    </row>
    <row r="54" spans="1:11" x14ac:dyDescent="0.35">
      <c r="A54" s="132">
        <v>50</v>
      </c>
      <c r="B54" s="133"/>
      <c r="C54" s="134"/>
      <c r="D54" s="135" t="s">
        <v>12</v>
      </c>
      <c r="E54" s="136"/>
      <c r="F54" s="137"/>
      <c r="G54" s="138"/>
      <c r="H54" s="135"/>
      <c r="I54" s="21">
        <f t="shared" si="0"/>
        <v>0</v>
      </c>
      <c r="J54" s="141">
        <f t="shared" si="1"/>
        <v>0</v>
      </c>
      <c r="K54" s="131" t="s">
        <v>127</v>
      </c>
    </row>
    <row r="55" spans="1:11" x14ac:dyDescent="0.35">
      <c r="A55" s="132">
        <v>51</v>
      </c>
      <c r="B55" s="133"/>
      <c r="C55" s="134"/>
      <c r="D55" s="135" t="s">
        <v>12</v>
      </c>
      <c r="E55" s="136"/>
      <c r="F55" s="137"/>
      <c r="G55" s="138"/>
      <c r="H55" s="135"/>
      <c r="I55" s="21">
        <f t="shared" si="0"/>
        <v>0</v>
      </c>
      <c r="J55" s="141">
        <f t="shared" si="1"/>
        <v>0</v>
      </c>
      <c r="K55" s="131" t="s">
        <v>127</v>
      </c>
    </row>
    <row r="56" spans="1:11" x14ac:dyDescent="0.35">
      <c r="A56" s="132">
        <v>52</v>
      </c>
      <c r="B56" s="133"/>
      <c r="C56" s="134"/>
      <c r="D56" s="135" t="s">
        <v>12</v>
      </c>
      <c r="E56" s="136"/>
      <c r="F56" s="137"/>
      <c r="G56" s="138"/>
      <c r="H56" s="135"/>
      <c r="I56" s="21">
        <f t="shared" si="0"/>
        <v>0</v>
      </c>
      <c r="J56" s="141">
        <f t="shared" si="1"/>
        <v>0</v>
      </c>
      <c r="K56" s="131" t="s">
        <v>127</v>
      </c>
    </row>
    <row r="57" spans="1:11" x14ac:dyDescent="0.35">
      <c r="A57" s="132">
        <v>53</v>
      </c>
      <c r="B57" s="133"/>
      <c r="C57" s="134"/>
      <c r="D57" s="135" t="s">
        <v>12</v>
      </c>
      <c r="E57" s="136"/>
      <c r="F57" s="137"/>
      <c r="G57" s="138"/>
      <c r="H57" s="135"/>
      <c r="I57" s="21">
        <f t="shared" si="0"/>
        <v>0</v>
      </c>
      <c r="J57" s="141">
        <f t="shared" si="1"/>
        <v>0</v>
      </c>
      <c r="K57" s="131" t="s">
        <v>127</v>
      </c>
    </row>
    <row r="58" spans="1:11" x14ac:dyDescent="0.35">
      <c r="A58" s="132">
        <v>54</v>
      </c>
      <c r="B58" s="133"/>
      <c r="C58" s="134"/>
      <c r="D58" s="135" t="s">
        <v>12</v>
      </c>
      <c r="E58" s="136"/>
      <c r="F58" s="137"/>
      <c r="G58" s="138"/>
      <c r="H58" s="135"/>
      <c r="I58" s="21">
        <f t="shared" si="0"/>
        <v>0</v>
      </c>
      <c r="J58" s="141">
        <f t="shared" si="1"/>
        <v>0</v>
      </c>
      <c r="K58" s="131" t="s">
        <v>127</v>
      </c>
    </row>
    <row r="59" spans="1:11" x14ac:dyDescent="0.35">
      <c r="A59" s="132">
        <v>55</v>
      </c>
      <c r="B59" s="133"/>
      <c r="C59" s="134"/>
      <c r="D59" s="135" t="s">
        <v>12</v>
      </c>
      <c r="E59" s="136"/>
      <c r="F59" s="137"/>
      <c r="G59" s="138"/>
      <c r="H59" s="135"/>
      <c r="I59" s="21">
        <f t="shared" si="0"/>
        <v>0</v>
      </c>
      <c r="J59" s="141">
        <f t="shared" si="1"/>
        <v>0</v>
      </c>
      <c r="K59" s="131" t="s">
        <v>127</v>
      </c>
    </row>
    <row r="60" spans="1:11" x14ac:dyDescent="0.35">
      <c r="A60" s="132">
        <v>56</v>
      </c>
      <c r="B60" s="133"/>
      <c r="C60" s="134"/>
      <c r="D60" s="135" t="s">
        <v>12</v>
      </c>
      <c r="E60" s="136"/>
      <c r="F60" s="137"/>
      <c r="G60" s="138"/>
      <c r="H60" s="135"/>
      <c r="I60" s="21">
        <f t="shared" si="0"/>
        <v>0</v>
      </c>
      <c r="J60" s="141">
        <f t="shared" si="1"/>
        <v>0</v>
      </c>
      <c r="K60" s="131" t="s">
        <v>127</v>
      </c>
    </row>
    <row r="61" spans="1:11" x14ac:dyDescent="0.35">
      <c r="A61" s="132">
        <v>57</v>
      </c>
      <c r="B61" s="133"/>
      <c r="C61" s="134"/>
      <c r="D61" s="135" t="s">
        <v>12</v>
      </c>
      <c r="E61" s="136"/>
      <c r="F61" s="137"/>
      <c r="G61" s="138"/>
      <c r="H61" s="135"/>
      <c r="I61" s="21">
        <f t="shared" si="0"/>
        <v>0</v>
      </c>
      <c r="J61" s="141">
        <f t="shared" si="1"/>
        <v>0</v>
      </c>
      <c r="K61" s="131" t="s">
        <v>127</v>
      </c>
    </row>
    <row r="62" spans="1:11" x14ac:dyDescent="0.35">
      <c r="A62" s="132">
        <v>58</v>
      </c>
      <c r="B62" s="133"/>
      <c r="C62" s="134"/>
      <c r="D62" s="135" t="s">
        <v>12</v>
      </c>
      <c r="E62" s="136"/>
      <c r="F62" s="137"/>
      <c r="G62" s="138"/>
      <c r="H62" s="135"/>
      <c r="I62" s="21">
        <f t="shared" si="0"/>
        <v>0</v>
      </c>
      <c r="J62" s="141">
        <f t="shared" si="1"/>
        <v>0</v>
      </c>
      <c r="K62" s="131" t="s">
        <v>127</v>
      </c>
    </row>
    <row r="63" spans="1:11" x14ac:dyDescent="0.35">
      <c r="A63" s="132">
        <v>59</v>
      </c>
      <c r="B63" s="133"/>
      <c r="C63" s="134"/>
      <c r="D63" s="135" t="s">
        <v>12</v>
      </c>
      <c r="E63" s="136"/>
      <c r="F63" s="137"/>
      <c r="G63" s="138"/>
      <c r="H63" s="135"/>
      <c r="I63" s="21">
        <f t="shared" si="0"/>
        <v>0</v>
      </c>
      <c r="J63" s="141">
        <f t="shared" si="1"/>
        <v>0</v>
      </c>
      <c r="K63" s="131" t="s">
        <v>127</v>
      </c>
    </row>
    <row r="64" spans="1:11" x14ac:dyDescent="0.35">
      <c r="A64" s="132">
        <v>60</v>
      </c>
      <c r="B64" s="133"/>
      <c r="C64" s="134"/>
      <c r="D64" s="135" t="s">
        <v>12</v>
      </c>
      <c r="E64" s="136"/>
      <c r="F64" s="137"/>
      <c r="G64" s="138"/>
      <c r="H64" s="135"/>
      <c r="I64" s="21">
        <f t="shared" si="0"/>
        <v>0</v>
      </c>
      <c r="J64" s="141">
        <f t="shared" si="1"/>
        <v>0</v>
      </c>
      <c r="K64" s="131" t="s">
        <v>127</v>
      </c>
    </row>
    <row r="65" spans="1:11" x14ac:dyDescent="0.35">
      <c r="A65" s="132">
        <v>61</v>
      </c>
      <c r="B65" s="133"/>
      <c r="C65" s="134"/>
      <c r="D65" s="135" t="s">
        <v>12</v>
      </c>
      <c r="E65" s="136"/>
      <c r="F65" s="137"/>
      <c r="G65" s="138"/>
      <c r="H65" s="135"/>
      <c r="I65" s="21">
        <f t="shared" si="0"/>
        <v>0</v>
      </c>
      <c r="J65" s="141">
        <f t="shared" si="1"/>
        <v>0</v>
      </c>
      <c r="K65" s="131" t="s">
        <v>127</v>
      </c>
    </row>
    <row r="66" spans="1:11" x14ac:dyDescent="0.35">
      <c r="A66" s="132">
        <v>62</v>
      </c>
      <c r="B66" s="133"/>
      <c r="C66" s="134"/>
      <c r="D66" s="135" t="s">
        <v>12</v>
      </c>
      <c r="E66" s="136"/>
      <c r="F66" s="137"/>
      <c r="G66" s="138"/>
      <c r="H66" s="135"/>
      <c r="I66" s="21">
        <f t="shared" si="0"/>
        <v>0</v>
      </c>
      <c r="J66" s="141">
        <f t="shared" si="1"/>
        <v>0</v>
      </c>
      <c r="K66" s="131" t="s">
        <v>127</v>
      </c>
    </row>
    <row r="67" spans="1:11" x14ac:dyDescent="0.35">
      <c r="A67" s="132">
        <v>63</v>
      </c>
      <c r="B67" s="133"/>
      <c r="C67" s="134"/>
      <c r="D67" s="135" t="s">
        <v>12</v>
      </c>
      <c r="E67" s="136"/>
      <c r="F67" s="137"/>
      <c r="G67" s="138"/>
      <c r="H67" s="135"/>
      <c r="I67" s="21">
        <f t="shared" si="0"/>
        <v>0</v>
      </c>
      <c r="J67" s="141">
        <f t="shared" si="1"/>
        <v>0</v>
      </c>
      <c r="K67" s="131" t="s">
        <v>127</v>
      </c>
    </row>
    <row r="68" spans="1:11" x14ac:dyDescent="0.35">
      <c r="A68" s="132">
        <v>64</v>
      </c>
      <c r="B68" s="133"/>
      <c r="C68" s="134"/>
      <c r="D68" s="135" t="s">
        <v>12</v>
      </c>
      <c r="E68" s="136"/>
      <c r="F68" s="137"/>
      <c r="G68" s="138"/>
      <c r="H68" s="135"/>
      <c r="I68" s="21">
        <f t="shared" si="0"/>
        <v>0</v>
      </c>
      <c r="J68" s="141">
        <f t="shared" si="1"/>
        <v>0</v>
      </c>
      <c r="K68" s="131" t="s">
        <v>127</v>
      </c>
    </row>
    <row r="69" spans="1:11" x14ac:dyDescent="0.35">
      <c r="A69" s="132">
        <v>65</v>
      </c>
      <c r="B69" s="133"/>
      <c r="C69" s="134"/>
      <c r="D69" s="135" t="s">
        <v>12</v>
      </c>
      <c r="E69" s="136"/>
      <c r="F69" s="137"/>
      <c r="G69" s="138"/>
      <c r="H69" s="135"/>
      <c r="I69" s="21">
        <f t="shared" si="0"/>
        <v>0</v>
      </c>
      <c r="J69" s="141">
        <f t="shared" si="1"/>
        <v>0</v>
      </c>
      <c r="K69" s="131" t="s">
        <v>127</v>
      </c>
    </row>
    <row r="70" spans="1:11" x14ac:dyDescent="0.35">
      <c r="A70" s="132">
        <v>66</v>
      </c>
      <c r="B70" s="133"/>
      <c r="C70" s="134"/>
      <c r="D70" s="135" t="s">
        <v>12</v>
      </c>
      <c r="E70" s="136"/>
      <c r="F70" s="137"/>
      <c r="G70" s="138"/>
      <c r="H70" s="135"/>
      <c r="I70" s="21">
        <f t="shared" ref="I70:I104" si="2">IF(D70=" ",0,J$3-D70+1)</f>
        <v>0</v>
      </c>
      <c r="J70" s="141">
        <f t="shared" ref="J70:J104" si="3">IF(I70=0,0,IF(I70&lt;=H70,G70*E70/H70,0))</f>
        <v>0</v>
      </c>
      <c r="K70" s="131" t="s">
        <v>127</v>
      </c>
    </row>
    <row r="71" spans="1:11" x14ac:dyDescent="0.35">
      <c r="A71" s="132">
        <v>67</v>
      </c>
      <c r="B71" s="133"/>
      <c r="C71" s="134"/>
      <c r="D71" s="135" t="s">
        <v>12</v>
      </c>
      <c r="E71" s="136"/>
      <c r="F71" s="137"/>
      <c r="G71" s="138"/>
      <c r="H71" s="135"/>
      <c r="I71" s="21">
        <f t="shared" si="2"/>
        <v>0</v>
      </c>
      <c r="J71" s="141">
        <f t="shared" si="3"/>
        <v>0</v>
      </c>
      <c r="K71" s="131" t="s">
        <v>127</v>
      </c>
    </row>
    <row r="72" spans="1:11" x14ac:dyDescent="0.35">
      <c r="A72" s="132">
        <v>68</v>
      </c>
      <c r="B72" s="133"/>
      <c r="C72" s="134"/>
      <c r="D72" s="135" t="s">
        <v>12</v>
      </c>
      <c r="E72" s="136"/>
      <c r="F72" s="137"/>
      <c r="G72" s="138"/>
      <c r="H72" s="135"/>
      <c r="I72" s="21">
        <f t="shared" si="2"/>
        <v>0</v>
      </c>
      <c r="J72" s="141">
        <f t="shared" si="3"/>
        <v>0</v>
      </c>
      <c r="K72" s="131" t="s">
        <v>127</v>
      </c>
    </row>
    <row r="73" spans="1:11" x14ac:dyDescent="0.35">
      <c r="A73" s="132">
        <v>69</v>
      </c>
      <c r="B73" s="133"/>
      <c r="C73" s="134"/>
      <c r="D73" s="135" t="s">
        <v>12</v>
      </c>
      <c r="E73" s="136"/>
      <c r="F73" s="137"/>
      <c r="G73" s="138"/>
      <c r="H73" s="135"/>
      <c r="I73" s="21">
        <f t="shared" si="2"/>
        <v>0</v>
      </c>
      <c r="J73" s="141">
        <f t="shared" si="3"/>
        <v>0</v>
      </c>
      <c r="K73" s="131" t="s">
        <v>127</v>
      </c>
    </row>
    <row r="74" spans="1:11" x14ac:dyDescent="0.35">
      <c r="A74" s="132">
        <v>70</v>
      </c>
      <c r="B74" s="133"/>
      <c r="C74" s="134"/>
      <c r="D74" s="135" t="s">
        <v>12</v>
      </c>
      <c r="E74" s="136"/>
      <c r="F74" s="137"/>
      <c r="G74" s="138"/>
      <c r="H74" s="135"/>
      <c r="I74" s="21">
        <f t="shared" si="2"/>
        <v>0</v>
      </c>
      <c r="J74" s="141">
        <f t="shared" si="3"/>
        <v>0</v>
      </c>
      <c r="K74" s="131" t="s">
        <v>127</v>
      </c>
    </row>
    <row r="75" spans="1:11" x14ac:dyDescent="0.35">
      <c r="A75" s="132">
        <v>71</v>
      </c>
      <c r="B75" s="133"/>
      <c r="C75" s="134"/>
      <c r="D75" s="135" t="s">
        <v>12</v>
      </c>
      <c r="E75" s="136"/>
      <c r="F75" s="137"/>
      <c r="G75" s="138"/>
      <c r="H75" s="135"/>
      <c r="I75" s="21">
        <f t="shared" si="2"/>
        <v>0</v>
      </c>
      <c r="J75" s="141">
        <f t="shared" si="3"/>
        <v>0</v>
      </c>
      <c r="K75" s="131" t="s">
        <v>127</v>
      </c>
    </row>
    <row r="76" spans="1:11" x14ac:dyDescent="0.35">
      <c r="A76" s="132">
        <v>72</v>
      </c>
      <c r="B76" s="133"/>
      <c r="C76" s="134"/>
      <c r="D76" s="135" t="s">
        <v>12</v>
      </c>
      <c r="E76" s="136"/>
      <c r="F76" s="137"/>
      <c r="G76" s="138"/>
      <c r="H76" s="135"/>
      <c r="I76" s="21">
        <f t="shared" si="2"/>
        <v>0</v>
      </c>
      <c r="J76" s="141">
        <f t="shared" si="3"/>
        <v>0</v>
      </c>
      <c r="K76" s="131" t="s">
        <v>127</v>
      </c>
    </row>
    <row r="77" spans="1:11" x14ac:dyDescent="0.35">
      <c r="A77" s="132">
        <v>73</v>
      </c>
      <c r="B77" s="133"/>
      <c r="C77" s="134"/>
      <c r="D77" s="135" t="s">
        <v>12</v>
      </c>
      <c r="E77" s="136"/>
      <c r="F77" s="137"/>
      <c r="G77" s="138"/>
      <c r="H77" s="135"/>
      <c r="I77" s="21">
        <f t="shared" si="2"/>
        <v>0</v>
      </c>
      <c r="J77" s="141">
        <f t="shared" si="3"/>
        <v>0</v>
      </c>
      <c r="K77" s="131" t="s">
        <v>127</v>
      </c>
    </row>
    <row r="78" spans="1:11" x14ac:dyDescent="0.35">
      <c r="A78" s="132">
        <v>74</v>
      </c>
      <c r="B78" s="133"/>
      <c r="C78" s="134"/>
      <c r="D78" s="135" t="s">
        <v>12</v>
      </c>
      <c r="E78" s="136"/>
      <c r="F78" s="137"/>
      <c r="G78" s="138"/>
      <c r="H78" s="135"/>
      <c r="I78" s="21">
        <f t="shared" si="2"/>
        <v>0</v>
      </c>
      <c r="J78" s="141">
        <f t="shared" si="3"/>
        <v>0</v>
      </c>
      <c r="K78" s="131" t="s">
        <v>127</v>
      </c>
    </row>
    <row r="79" spans="1:11" x14ac:dyDescent="0.35">
      <c r="A79" s="132">
        <v>75</v>
      </c>
      <c r="B79" s="133"/>
      <c r="C79" s="134"/>
      <c r="D79" s="135" t="s">
        <v>12</v>
      </c>
      <c r="E79" s="136"/>
      <c r="F79" s="137"/>
      <c r="G79" s="138"/>
      <c r="H79" s="135"/>
      <c r="I79" s="21">
        <f t="shared" si="2"/>
        <v>0</v>
      </c>
      <c r="J79" s="141">
        <f t="shared" si="3"/>
        <v>0</v>
      </c>
      <c r="K79" s="131" t="s">
        <v>127</v>
      </c>
    </row>
    <row r="80" spans="1:11" x14ac:dyDescent="0.35">
      <c r="A80" s="132">
        <v>76</v>
      </c>
      <c r="B80" s="133"/>
      <c r="C80" s="134"/>
      <c r="D80" s="135" t="s">
        <v>12</v>
      </c>
      <c r="E80" s="136"/>
      <c r="F80" s="137"/>
      <c r="G80" s="138"/>
      <c r="H80" s="135"/>
      <c r="I80" s="21">
        <f t="shared" si="2"/>
        <v>0</v>
      </c>
      <c r="J80" s="141">
        <f t="shared" si="3"/>
        <v>0</v>
      </c>
      <c r="K80" s="131" t="s">
        <v>127</v>
      </c>
    </row>
    <row r="81" spans="1:11" x14ac:dyDescent="0.35">
      <c r="A81" s="132">
        <v>77</v>
      </c>
      <c r="B81" s="133"/>
      <c r="C81" s="134"/>
      <c r="D81" s="135" t="s">
        <v>12</v>
      </c>
      <c r="E81" s="136"/>
      <c r="F81" s="137"/>
      <c r="G81" s="138"/>
      <c r="H81" s="135"/>
      <c r="I81" s="21">
        <f t="shared" si="2"/>
        <v>0</v>
      </c>
      <c r="J81" s="141">
        <f t="shared" si="3"/>
        <v>0</v>
      </c>
      <c r="K81" s="131" t="s">
        <v>127</v>
      </c>
    </row>
    <row r="82" spans="1:11" x14ac:dyDescent="0.35">
      <c r="A82" s="132">
        <v>78</v>
      </c>
      <c r="B82" s="133"/>
      <c r="C82" s="134"/>
      <c r="D82" s="135" t="s">
        <v>12</v>
      </c>
      <c r="E82" s="136"/>
      <c r="F82" s="137"/>
      <c r="G82" s="138"/>
      <c r="H82" s="135"/>
      <c r="I82" s="21">
        <f t="shared" si="2"/>
        <v>0</v>
      </c>
      <c r="J82" s="141">
        <f t="shared" si="3"/>
        <v>0</v>
      </c>
      <c r="K82" s="131" t="s">
        <v>127</v>
      </c>
    </row>
    <row r="83" spans="1:11" x14ac:dyDescent="0.35">
      <c r="A83" s="132">
        <v>79</v>
      </c>
      <c r="B83" s="133"/>
      <c r="C83" s="134"/>
      <c r="D83" s="135" t="s">
        <v>12</v>
      </c>
      <c r="E83" s="136"/>
      <c r="F83" s="137"/>
      <c r="G83" s="138"/>
      <c r="H83" s="135"/>
      <c r="I83" s="21">
        <f t="shared" si="2"/>
        <v>0</v>
      </c>
      <c r="J83" s="141">
        <f t="shared" si="3"/>
        <v>0</v>
      </c>
      <c r="K83" s="131" t="s">
        <v>127</v>
      </c>
    </row>
    <row r="84" spans="1:11" x14ac:dyDescent="0.35">
      <c r="A84" s="132">
        <v>80</v>
      </c>
      <c r="B84" s="133"/>
      <c r="C84" s="134"/>
      <c r="D84" s="135" t="s">
        <v>12</v>
      </c>
      <c r="E84" s="136"/>
      <c r="F84" s="137"/>
      <c r="G84" s="138"/>
      <c r="H84" s="135"/>
      <c r="I84" s="21">
        <f t="shared" si="2"/>
        <v>0</v>
      </c>
      <c r="J84" s="141">
        <f t="shared" si="3"/>
        <v>0</v>
      </c>
      <c r="K84" s="131" t="s">
        <v>127</v>
      </c>
    </row>
    <row r="85" spans="1:11" x14ac:dyDescent="0.35">
      <c r="A85" s="132">
        <v>81</v>
      </c>
      <c r="B85" s="133"/>
      <c r="C85" s="134"/>
      <c r="D85" s="135" t="s">
        <v>12</v>
      </c>
      <c r="E85" s="136"/>
      <c r="F85" s="137"/>
      <c r="G85" s="138"/>
      <c r="H85" s="135"/>
      <c r="I85" s="21">
        <f t="shared" si="2"/>
        <v>0</v>
      </c>
      <c r="J85" s="141">
        <f t="shared" si="3"/>
        <v>0</v>
      </c>
      <c r="K85" s="131" t="s">
        <v>127</v>
      </c>
    </row>
    <row r="86" spans="1:11" x14ac:dyDescent="0.35">
      <c r="A86" s="132">
        <v>82</v>
      </c>
      <c r="B86" s="133"/>
      <c r="C86" s="134"/>
      <c r="D86" s="135" t="s">
        <v>12</v>
      </c>
      <c r="E86" s="136"/>
      <c r="F86" s="137"/>
      <c r="G86" s="138"/>
      <c r="H86" s="135"/>
      <c r="I86" s="21">
        <f t="shared" si="2"/>
        <v>0</v>
      </c>
      <c r="J86" s="141">
        <f t="shared" si="3"/>
        <v>0</v>
      </c>
      <c r="K86" s="131" t="s">
        <v>127</v>
      </c>
    </row>
    <row r="87" spans="1:11" x14ac:dyDescent="0.35">
      <c r="A87" s="132">
        <v>83</v>
      </c>
      <c r="B87" s="133"/>
      <c r="C87" s="134"/>
      <c r="D87" s="135" t="s">
        <v>12</v>
      </c>
      <c r="E87" s="136"/>
      <c r="F87" s="137"/>
      <c r="G87" s="138"/>
      <c r="H87" s="135"/>
      <c r="I87" s="21">
        <f t="shared" si="2"/>
        <v>0</v>
      </c>
      <c r="J87" s="141">
        <f t="shared" si="3"/>
        <v>0</v>
      </c>
      <c r="K87" s="131" t="s">
        <v>127</v>
      </c>
    </row>
    <row r="88" spans="1:11" x14ac:dyDescent="0.35">
      <c r="A88" s="132">
        <v>84</v>
      </c>
      <c r="B88" s="133"/>
      <c r="C88" s="134"/>
      <c r="D88" s="135" t="s">
        <v>12</v>
      </c>
      <c r="E88" s="136"/>
      <c r="F88" s="137"/>
      <c r="G88" s="138"/>
      <c r="H88" s="135"/>
      <c r="I88" s="21">
        <f t="shared" si="2"/>
        <v>0</v>
      </c>
      <c r="J88" s="141">
        <f t="shared" si="3"/>
        <v>0</v>
      </c>
      <c r="K88" s="131" t="s">
        <v>127</v>
      </c>
    </row>
    <row r="89" spans="1:11" x14ac:dyDescent="0.35">
      <c r="A89" s="132">
        <v>85</v>
      </c>
      <c r="B89" s="133"/>
      <c r="C89" s="134"/>
      <c r="D89" s="135" t="s">
        <v>12</v>
      </c>
      <c r="E89" s="136"/>
      <c r="F89" s="137"/>
      <c r="G89" s="138"/>
      <c r="H89" s="135"/>
      <c r="I89" s="21">
        <f t="shared" si="2"/>
        <v>0</v>
      </c>
      <c r="J89" s="141">
        <f t="shared" si="3"/>
        <v>0</v>
      </c>
      <c r="K89" s="131" t="s">
        <v>127</v>
      </c>
    </row>
    <row r="90" spans="1:11" x14ac:dyDescent="0.35">
      <c r="A90" s="132">
        <v>86</v>
      </c>
      <c r="B90" s="133"/>
      <c r="C90" s="134"/>
      <c r="D90" s="135" t="s">
        <v>12</v>
      </c>
      <c r="E90" s="136"/>
      <c r="F90" s="137"/>
      <c r="G90" s="138"/>
      <c r="H90" s="135"/>
      <c r="I90" s="21">
        <f t="shared" si="2"/>
        <v>0</v>
      </c>
      <c r="J90" s="141">
        <f t="shared" si="3"/>
        <v>0</v>
      </c>
      <c r="K90" s="131" t="s">
        <v>127</v>
      </c>
    </row>
    <row r="91" spans="1:11" x14ac:dyDescent="0.35">
      <c r="A91" s="132">
        <v>87</v>
      </c>
      <c r="B91" s="133"/>
      <c r="C91" s="134"/>
      <c r="D91" s="135" t="s">
        <v>12</v>
      </c>
      <c r="E91" s="136"/>
      <c r="F91" s="137"/>
      <c r="G91" s="138"/>
      <c r="H91" s="135"/>
      <c r="I91" s="21">
        <f t="shared" si="2"/>
        <v>0</v>
      </c>
      <c r="J91" s="141">
        <f t="shared" si="3"/>
        <v>0</v>
      </c>
      <c r="K91" s="131" t="s">
        <v>127</v>
      </c>
    </row>
    <row r="92" spans="1:11" x14ac:dyDescent="0.35">
      <c r="A92" s="132">
        <v>88</v>
      </c>
      <c r="B92" s="133"/>
      <c r="C92" s="134"/>
      <c r="D92" s="135" t="s">
        <v>12</v>
      </c>
      <c r="E92" s="136"/>
      <c r="F92" s="137"/>
      <c r="G92" s="138"/>
      <c r="H92" s="135"/>
      <c r="I92" s="21">
        <f t="shared" si="2"/>
        <v>0</v>
      </c>
      <c r="J92" s="141">
        <f t="shared" si="3"/>
        <v>0</v>
      </c>
      <c r="K92" s="131" t="s">
        <v>127</v>
      </c>
    </row>
    <row r="93" spans="1:11" x14ac:dyDescent="0.35">
      <c r="A93" s="132">
        <v>89</v>
      </c>
      <c r="B93" s="133"/>
      <c r="C93" s="134"/>
      <c r="D93" s="135" t="s">
        <v>12</v>
      </c>
      <c r="E93" s="136"/>
      <c r="F93" s="137"/>
      <c r="G93" s="138"/>
      <c r="H93" s="135"/>
      <c r="I93" s="21">
        <f t="shared" si="2"/>
        <v>0</v>
      </c>
      <c r="J93" s="141">
        <f t="shared" si="3"/>
        <v>0</v>
      </c>
      <c r="K93" s="131" t="s">
        <v>127</v>
      </c>
    </row>
    <row r="94" spans="1:11" x14ac:dyDescent="0.35">
      <c r="A94" s="132">
        <v>90</v>
      </c>
      <c r="B94" s="133"/>
      <c r="C94" s="134"/>
      <c r="D94" s="135" t="s">
        <v>12</v>
      </c>
      <c r="E94" s="136"/>
      <c r="F94" s="137"/>
      <c r="G94" s="138"/>
      <c r="H94" s="135"/>
      <c r="I94" s="21">
        <f t="shared" si="2"/>
        <v>0</v>
      </c>
      <c r="J94" s="141">
        <f t="shared" si="3"/>
        <v>0</v>
      </c>
      <c r="K94" s="131" t="s">
        <v>127</v>
      </c>
    </row>
    <row r="95" spans="1:11" x14ac:dyDescent="0.35">
      <c r="A95" s="132">
        <v>91</v>
      </c>
      <c r="B95" s="133"/>
      <c r="C95" s="134"/>
      <c r="D95" s="135" t="s">
        <v>12</v>
      </c>
      <c r="E95" s="136"/>
      <c r="F95" s="137"/>
      <c r="G95" s="138"/>
      <c r="H95" s="135"/>
      <c r="I95" s="21">
        <f t="shared" si="2"/>
        <v>0</v>
      </c>
      <c r="J95" s="141">
        <f t="shared" si="3"/>
        <v>0</v>
      </c>
      <c r="K95" s="131" t="s">
        <v>127</v>
      </c>
    </row>
    <row r="96" spans="1:11" x14ac:dyDescent="0.35">
      <c r="A96" s="132">
        <v>92</v>
      </c>
      <c r="B96" s="133"/>
      <c r="C96" s="134"/>
      <c r="D96" s="135" t="s">
        <v>12</v>
      </c>
      <c r="E96" s="136"/>
      <c r="F96" s="137"/>
      <c r="G96" s="138"/>
      <c r="H96" s="135"/>
      <c r="I96" s="21">
        <f t="shared" si="2"/>
        <v>0</v>
      </c>
      <c r="J96" s="141">
        <f t="shared" si="3"/>
        <v>0</v>
      </c>
      <c r="K96" s="131" t="s">
        <v>127</v>
      </c>
    </row>
    <row r="97" spans="1:11" x14ac:dyDescent="0.35">
      <c r="A97" s="132">
        <v>93</v>
      </c>
      <c r="B97" s="133"/>
      <c r="C97" s="134"/>
      <c r="D97" s="135" t="s">
        <v>12</v>
      </c>
      <c r="E97" s="136"/>
      <c r="F97" s="137"/>
      <c r="G97" s="138"/>
      <c r="H97" s="135"/>
      <c r="I97" s="21">
        <f t="shared" si="2"/>
        <v>0</v>
      </c>
      <c r="J97" s="141">
        <f t="shared" si="3"/>
        <v>0</v>
      </c>
      <c r="K97" s="131" t="s">
        <v>127</v>
      </c>
    </row>
    <row r="98" spans="1:11" x14ac:dyDescent="0.35">
      <c r="A98" s="132">
        <v>94</v>
      </c>
      <c r="B98" s="133"/>
      <c r="C98" s="134"/>
      <c r="D98" s="135" t="s">
        <v>12</v>
      </c>
      <c r="E98" s="136"/>
      <c r="F98" s="137"/>
      <c r="G98" s="138"/>
      <c r="H98" s="135"/>
      <c r="I98" s="21">
        <f t="shared" si="2"/>
        <v>0</v>
      </c>
      <c r="J98" s="141">
        <f t="shared" si="3"/>
        <v>0</v>
      </c>
      <c r="K98" s="131" t="s">
        <v>127</v>
      </c>
    </row>
    <row r="99" spans="1:11" x14ac:dyDescent="0.35">
      <c r="A99" s="132">
        <v>95</v>
      </c>
      <c r="B99" s="133"/>
      <c r="C99" s="134"/>
      <c r="D99" s="135" t="s">
        <v>12</v>
      </c>
      <c r="E99" s="136"/>
      <c r="F99" s="137"/>
      <c r="G99" s="138"/>
      <c r="H99" s="135"/>
      <c r="I99" s="21">
        <f t="shared" si="2"/>
        <v>0</v>
      </c>
      <c r="J99" s="141">
        <f t="shared" si="3"/>
        <v>0</v>
      </c>
      <c r="K99" s="131" t="s">
        <v>127</v>
      </c>
    </row>
    <row r="100" spans="1:11" x14ac:dyDescent="0.35">
      <c r="A100" s="132">
        <v>96</v>
      </c>
      <c r="B100" s="133"/>
      <c r="C100" s="134"/>
      <c r="D100" s="135" t="s">
        <v>12</v>
      </c>
      <c r="E100" s="136"/>
      <c r="F100" s="137"/>
      <c r="G100" s="138"/>
      <c r="H100" s="135"/>
      <c r="I100" s="21">
        <f t="shared" si="2"/>
        <v>0</v>
      </c>
      <c r="J100" s="141">
        <f t="shared" si="3"/>
        <v>0</v>
      </c>
      <c r="K100" s="131" t="s">
        <v>127</v>
      </c>
    </row>
    <row r="101" spans="1:11" x14ac:dyDescent="0.35">
      <c r="A101" s="132">
        <v>97</v>
      </c>
      <c r="B101" s="133"/>
      <c r="C101" s="134"/>
      <c r="D101" s="135" t="s">
        <v>12</v>
      </c>
      <c r="E101" s="136"/>
      <c r="F101" s="137"/>
      <c r="G101" s="138"/>
      <c r="H101" s="135"/>
      <c r="I101" s="21">
        <f t="shared" si="2"/>
        <v>0</v>
      </c>
      <c r="J101" s="141">
        <f t="shared" si="3"/>
        <v>0</v>
      </c>
      <c r="K101" s="131" t="s">
        <v>127</v>
      </c>
    </row>
    <row r="102" spans="1:11" x14ac:dyDescent="0.35">
      <c r="A102" s="132">
        <v>98</v>
      </c>
      <c r="B102" s="133"/>
      <c r="C102" s="134"/>
      <c r="D102" s="135" t="s">
        <v>12</v>
      </c>
      <c r="E102" s="136"/>
      <c r="F102" s="137"/>
      <c r="G102" s="138"/>
      <c r="H102" s="135"/>
      <c r="I102" s="21">
        <f t="shared" si="2"/>
        <v>0</v>
      </c>
      <c r="J102" s="141">
        <f t="shared" si="3"/>
        <v>0</v>
      </c>
      <c r="K102" s="131" t="s">
        <v>127</v>
      </c>
    </row>
    <row r="103" spans="1:11" x14ac:dyDescent="0.35">
      <c r="A103" s="132">
        <v>99</v>
      </c>
      <c r="B103" s="133"/>
      <c r="C103" s="134"/>
      <c r="D103" s="135" t="s">
        <v>12</v>
      </c>
      <c r="E103" s="136"/>
      <c r="F103" s="137"/>
      <c r="G103" s="138"/>
      <c r="H103" s="135"/>
      <c r="I103" s="21">
        <f t="shared" si="2"/>
        <v>0</v>
      </c>
      <c r="J103" s="141">
        <f t="shared" si="3"/>
        <v>0</v>
      </c>
      <c r="K103" s="131" t="s">
        <v>127</v>
      </c>
    </row>
    <row r="104" spans="1:11" x14ac:dyDescent="0.35">
      <c r="A104" s="132">
        <v>100</v>
      </c>
      <c r="B104" s="133"/>
      <c r="C104" s="134"/>
      <c r="D104" s="135" t="s">
        <v>12</v>
      </c>
      <c r="E104" s="136"/>
      <c r="F104" s="137"/>
      <c r="G104" s="138"/>
      <c r="H104" s="135"/>
      <c r="I104" s="21">
        <f t="shared" si="2"/>
        <v>0</v>
      </c>
      <c r="J104" s="141">
        <f t="shared" si="3"/>
        <v>0</v>
      </c>
      <c r="K104" s="131" t="s">
        <v>127</v>
      </c>
    </row>
  </sheetData>
  <sheetProtection algorithmName="SHA-512" hashValue="zimNrntTWrJsVbJFsWNgJxFcuYrKw0tfRecJs8NDJFWAkju+mnemO6Qd1WgYdISotDRBbzry1WW+NfBSBVjtgg==" saltValue="pZeKQX07rfVh0kSKXPCzWA==" spinCount="100000" sheet="1" objects="1" scenarios="1" formatRows="0"/>
  <protectedRanges>
    <protectedRange sqref="B6:H104 K5:K104 B5" name="Range1"/>
    <protectedRange sqref="C5:H5" name="Range1_1"/>
  </protectedRanges>
  <dataConsolidate/>
  <mergeCells count="2">
    <mergeCell ref="A1:K1"/>
    <mergeCell ref="A3:I3"/>
  </mergeCells>
  <pageMargins left="0.7" right="0.7" top="0.75" bottom="0.75" header="0.3" footer="0.3"/>
  <pageSetup paperSize="9" orientation="portrait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Menu!$C$7:$C$13</xm:f>
          </x14:formula1>
          <xm:sqref>K5:K104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8"/>
  <sheetViews>
    <sheetView zoomScale="60" zoomScaleNormal="60" workbookViewId="0">
      <selection activeCell="C9" sqref="C9"/>
    </sheetView>
  </sheetViews>
  <sheetFormatPr defaultRowHeight="21" x14ac:dyDescent="0.35"/>
  <cols>
    <col min="1" max="1" width="5.85546875" style="89" customWidth="1"/>
    <col min="2" max="2" width="26.140625" style="89" customWidth="1"/>
    <col min="3" max="3" width="20.7109375" style="89" customWidth="1"/>
    <col min="4" max="4" width="22.28515625" style="89" customWidth="1"/>
    <col min="5" max="5" width="16.28515625" style="89" customWidth="1"/>
    <col min="6" max="6" width="14.5703125" style="89" customWidth="1"/>
    <col min="7" max="7" width="18.28515625" style="89" customWidth="1"/>
    <col min="8" max="8" width="15.5703125" style="89" customWidth="1"/>
    <col min="9" max="9" width="12.140625" style="89" customWidth="1"/>
    <col min="10" max="10" width="14.140625" style="89" customWidth="1"/>
    <col min="11" max="11" width="10.85546875" style="89" customWidth="1"/>
    <col min="12" max="12" width="11" style="89" customWidth="1"/>
    <col min="13" max="13" width="14" style="89" customWidth="1"/>
    <col min="14" max="14" width="12.5703125" style="89" customWidth="1"/>
    <col min="15" max="15" width="14.42578125" style="89" customWidth="1"/>
    <col min="16" max="16" width="14.5703125" style="89" customWidth="1"/>
    <col min="17" max="17" width="10.5703125" style="89" customWidth="1"/>
    <col min="18" max="19" width="11" style="89" customWidth="1"/>
    <col min="20" max="20" width="16" style="89" customWidth="1"/>
    <col min="21" max="16384" width="9.140625" style="89"/>
  </cols>
  <sheetData>
    <row r="1" spans="1:20" ht="35.25" customHeight="1" x14ac:dyDescent="0.35">
      <c r="A1" s="88" t="s">
        <v>111</v>
      </c>
      <c r="C1" s="30"/>
      <c r="D1" s="195" t="s">
        <v>128</v>
      </c>
      <c r="E1" s="195"/>
      <c r="F1" s="195"/>
    </row>
    <row r="2" spans="1:20" ht="35.25" customHeight="1" x14ac:dyDescent="0.4">
      <c r="B2" s="90"/>
      <c r="C2" s="91" t="s">
        <v>0</v>
      </c>
      <c r="D2" s="91" t="s">
        <v>1</v>
      </c>
      <c r="E2" s="92" t="s">
        <v>14</v>
      </c>
      <c r="F2" s="91" t="s">
        <v>119</v>
      </c>
      <c r="G2" s="91" t="s">
        <v>164</v>
      </c>
      <c r="I2" s="93" t="s">
        <v>165</v>
      </c>
      <c r="L2" s="93" t="s">
        <v>161</v>
      </c>
    </row>
    <row r="3" spans="1:20" ht="35.25" customHeight="1" x14ac:dyDescent="0.35">
      <c r="B3" s="191" t="str">
        <f>D1</f>
        <v>คณะเทคโนโลยีอุตสาหกรรม</v>
      </c>
      <c r="C3" s="192"/>
      <c r="D3" s="24">
        <f>SUMIF($C$9:$C$608,$D$1,$I$9:$I$608)</f>
        <v>0</v>
      </c>
      <c r="E3" s="24">
        <f>SUMIF($C$9:$C$608,$D$1,$N$9:$N$608)</f>
        <v>0</v>
      </c>
      <c r="F3" s="24">
        <f>SUMIF($C$9:$C$608,$D$1,$O$9:$O$608)</f>
        <v>0</v>
      </c>
      <c r="G3" s="101">
        <f>SUM(D3:F3)</f>
        <v>0</v>
      </c>
      <c r="I3" s="196">
        <f>SUMIF($C$9:$C$608,$D$1,$S$9:$S$608)</f>
        <v>0</v>
      </c>
      <c r="J3" s="196"/>
      <c r="L3" s="197">
        <f>G3+I3</f>
        <v>0</v>
      </c>
      <c r="M3" s="198"/>
      <c r="N3" s="91" t="s">
        <v>166</v>
      </c>
    </row>
    <row r="4" spans="1:20" ht="35.25" customHeight="1" x14ac:dyDescent="0.35">
      <c r="B4" s="193" t="s">
        <v>286</v>
      </c>
      <c r="C4" s="194"/>
      <c r="D4" s="24">
        <f>SUMIF($D$9:$D$608,$B$4,$I$9:$I$608)</f>
        <v>4444666</v>
      </c>
      <c r="E4" s="24">
        <f>SUMIF($D$9:$D$608,$B$4,$N$9:$N$608)</f>
        <v>22222</v>
      </c>
      <c r="F4" s="24">
        <f>SUMIF($D$9:$D$608,$B$4,$O$9:$O$608)</f>
        <v>22</v>
      </c>
      <c r="G4" s="101">
        <f>SUM(D4:F4)</f>
        <v>4466910</v>
      </c>
      <c r="I4" s="196">
        <f>SUMIF($D$9:$D$608,$B$4,$S$9:$S$608)</f>
        <v>22222222</v>
      </c>
      <c r="J4" s="196"/>
      <c r="L4" s="197">
        <f>G4+I4</f>
        <v>26689132</v>
      </c>
      <c r="M4" s="198"/>
      <c r="N4" s="91" t="s">
        <v>166</v>
      </c>
    </row>
    <row r="5" spans="1:20" ht="32.25" customHeight="1" x14ac:dyDescent="0.35">
      <c r="B5" s="30"/>
      <c r="C5" s="30"/>
      <c r="D5" s="30"/>
    </row>
    <row r="6" spans="1:20" ht="23.25" customHeight="1" x14ac:dyDescent="0.4">
      <c r="A6" s="200" t="s">
        <v>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2" t="s">
        <v>62</v>
      </c>
      <c r="R6" s="203"/>
      <c r="S6" s="204"/>
      <c r="T6" s="199" t="s">
        <v>161</v>
      </c>
    </row>
    <row r="7" spans="1:20" ht="23.25" customHeight="1" x14ac:dyDescent="0.4">
      <c r="A7" s="201" t="s">
        <v>1</v>
      </c>
      <c r="B7" s="201"/>
      <c r="C7" s="201"/>
      <c r="D7" s="201"/>
      <c r="E7" s="201"/>
      <c r="F7" s="201"/>
      <c r="G7" s="201"/>
      <c r="H7" s="201"/>
      <c r="I7" s="201"/>
      <c r="J7" s="201" t="s">
        <v>14</v>
      </c>
      <c r="K7" s="201"/>
      <c r="L7" s="201"/>
      <c r="M7" s="201"/>
      <c r="N7" s="201"/>
      <c r="O7" s="23" t="s">
        <v>119</v>
      </c>
      <c r="P7" s="205" t="s">
        <v>162</v>
      </c>
      <c r="Q7" s="207" t="s">
        <v>158</v>
      </c>
      <c r="R7" s="209" t="s">
        <v>159</v>
      </c>
      <c r="S7" s="207" t="s">
        <v>163</v>
      </c>
      <c r="T7" s="199"/>
    </row>
    <row r="8" spans="1:20" ht="61.5" customHeight="1" x14ac:dyDescent="0.35">
      <c r="A8" s="17" t="s">
        <v>2</v>
      </c>
      <c r="B8" s="18" t="s">
        <v>3</v>
      </c>
      <c r="C8" s="14" t="s">
        <v>116</v>
      </c>
      <c r="D8" s="18" t="s">
        <v>68</v>
      </c>
      <c r="E8" s="18" t="s">
        <v>4</v>
      </c>
      <c r="F8" s="17" t="s">
        <v>125</v>
      </c>
      <c r="G8" s="14" t="s">
        <v>112</v>
      </c>
      <c r="H8" s="14" t="s">
        <v>124</v>
      </c>
      <c r="I8" s="14" t="s">
        <v>160</v>
      </c>
      <c r="J8" s="14" t="s">
        <v>152</v>
      </c>
      <c r="K8" s="14" t="s">
        <v>153</v>
      </c>
      <c r="L8" s="17" t="s">
        <v>154</v>
      </c>
      <c r="M8" s="14" t="s">
        <v>155</v>
      </c>
      <c r="N8" s="14" t="s">
        <v>156</v>
      </c>
      <c r="O8" s="17" t="s">
        <v>157</v>
      </c>
      <c r="P8" s="206"/>
      <c r="Q8" s="208"/>
      <c r="R8" s="210"/>
      <c r="S8" s="208"/>
      <c r="T8" s="199"/>
    </row>
    <row r="9" spans="1:20" x14ac:dyDescent="0.35">
      <c r="A9" s="94">
        <v>1</v>
      </c>
      <c r="B9" s="52"/>
      <c r="C9" s="16" t="s">
        <v>104</v>
      </c>
      <c r="D9" s="95" t="s">
        <v>286</v>
      </c>
      <c r="E9" s="96" t="s">
        <v>6</v>
      </c>
      <c r="F9" s="97">
        <v>222</v>
      </c>
      <c r="G9" s="97">
        <v>4444444</v>
      </c>
      <c r="H9" s="97"/>
      <c r="I9" s="19">
        <f>SUM(F9:H9)</f>
        <v>4444666</v>
      </c>
      <c r="J9" s="97">
        <v>22222</v>
      </c>
      <c r="K9" s="97"/>
      <c r="L9" s="97"/>
      <c r="M9" s="97"/>
      <c r="N9" s="22">
        <f>SUM(J9:M9)</f>
        <v>22222</v>
      </c>
      <c r="O9" s="98">
        <v>22</v>
      </c>
      <c r="P9" s="21">
        <f>I9+N9+O9</f>
        <v>4466910</v>
      </c>
      <c r="Q9" s="99">
        <v>22222222</v>
      </c>
      <c r="R9" s="100"/>
      <c r="S9" s="21">
        <f>Q9+R9</f>
        <v>22222222</v>
      </c>
      <c r="T9" s="21">
        <f>P9+S9</f>
        <v>26689132</v>
      </c>
    </row>
    <row r="10" spans="1:20" x14ac:dyDescent="0.35">
      <c r="A10" s="94">
        <v>2</v>
      </c>
      <c r="B10" s="52"/>
      <c r="C10" s="16" t="s">
        <v>127</v>
      </c>
      <c r="D10" s="95" t="s">
        <v>190</v>
      </c>
      <c r="E10" s="96" t="s">
        <v>6</v>
      </c>
      <c r="F10" s="97">
        <v>222</v>
      </c>
      <c r="G10" s="97">
        <v>4444444</v>
      </c>
      <c r="H10" s="97"/>
      <c r="I10" s="19">
        <f t="shared" ref="I10:I73" si="0">SUM(F10:H10)</f>
        <v>4444666</v>
      </c>
      <c r="J10" s="97"/>
      <c r="K10" s="97">
        <v>3333</v>
      </c>
      <c r="L10" s="97"/>
      <c r="M10" s="97"/>
      <c r="N10" s="22">
        <f t="shared" ref="N10:N73" si="1">SUM(J10:M10)</f>
        <v>3333</v>
      </c>
      <c r="O10" s="98"/>
      <c r="P10" s="21">
        <f t="shared" ref="P10:P73" si="2">I10+N10+O10</f>
        <v>4447999</v>
      </c>
      <c r="Q10" s="98"/>
      <c r="R10" s="98"/>
      <c r="S10" s="21">
        <f t="shared" ref="S10:S73" si="3">Q10+R10</f>
        <v>0</v>
      </c>
      <c r="T10" s="21">
        <f t="shared" ref="T10:T73" si="4">P10+S10</f>
        <v>4447999</v>
      </c>
    </row>
    <row r="11" spans="1:20" x14ac:dyDescent="0.35">
      <c r="A11" s="94">
        <v>3</v>
      </c>
      <c r="B11" s="52"/>
      <c r="C11" s="16" t="s">
        <v>127</v>
      </c>
      <c r="D11" s="95" t="s">
        <v>169</v>
      </c>
      <c r="E11" s="96" t="s">
        <v>6</v>
      </c>
      <c r="F11" s="97">
        <v>222</v>
      </c>
      <c r="G11" s="97">
        <v>4444444</v>
      </c>
      <c r="H11" s="97"/>
      <c r="I11" s="19">
        <f t="shared" si="0"/>
        <v>4444666</v>
      </c>
      <c r="J11" s="97"/>
      <c r="K11" s="97"/>
      <c r="L11" s="97"/>
      <c r="M11" s="97"/>
      <c r="N11" s="22">
        <f t="shared" si="1"/>
        <v>0</v>
      </c>
      <c r="O11" s="98">
        <v>333333</v>
      </c>
      <c r="P11" s="21">
        <f t="shared" si="2"/>
        <v>4777999</v>
      </c>
      <c r="Q11" s="98"/>
      <c r="R11" s="98"/>
      <c r="S11" s="21">
        <f t="shared" si="3"/>
        <v>0</v>
      </c>
      <c r="T11" s="21">
        <f t="shared" si="4"/>
        <v>4777999</v>
      </c>
    </row>
    <row r="12" spans="1:20" x14ac:dyDescent="0.35">
      <c r="A12" s="94">
        <v>4</v>
      </c>
      <c r="B12" s="52"/>
      <c r="C12" s="16" t="s">
        <v>127</v>
      </c>
      <c r="D12" s="95" t="s">
        <v>169</v>
      </c>
      <c r="E12" s="96" t="s">
        <v>6</v>
      </c>
      <c r="F12" s="97">
        <v>222</v>
      </c>
      <c r="G12" s="97">
        <v>4444444</v>
      </c>
      <c r="H12" s="97"/>
      <c r="I12" s="19">
        <f t="shared" si="0"/>
        <v>4444666</v>
      </c>
      <c r="J12" s="97"/>
      <c r="K12" s="97"/>
      <c r="L12" s="97"/>
      <c r="M12" s="97"/>
      <c r="N12" s="22">
        <f t="shared" si="1"/>
        <v>0</v>
      </c>
      <c r="O12" s="98"/>
      <c r="P12" s="21">
        <f t="shared" si="2"/>
        <v>4444666</v>
      </c>
      <c r="Q12" s="98"/>
      <c r="R12" s="98"/>
      <c r="S12" s="21">
        <f t="shared" si="3"/>
        <v>0</v>
      </c>
      <c r="T12" s="21">
        <f t="shared" si="4"/>
        <v>4444666</v>
      </c>
    </row>
    <row r="13" spans="1:20" x14ac:dyDescent="0.35">
      <c r="A13" s="94">
        <v>5</v>
      </c>
      <c r="B13" s="52"/>
      <c r="C13" s="16" t="s">
        <v>127</v>
      </c>
      <c r="D13" s="95" t="s">
        <v>169</v>
      </c>
      <c r="E13" s="96" t="s">
        <v>6</v>
      </c>
      <c r="F13" s="97"/>
      <c r="G13" s="97"/>
      <c r="H13" s="97"/>
      <c r="I13" s="19">
        <f t="shared" si="0"/>
        <v>0</v>
      </c>
      <c r="J13" s="97"/>
      <c r="K13" s="97"/>
      <c r="L13" s="97"/>
      <c r="M13" s="97"/>
      <c r="N13" s="22">
        <f t="shared" si="1"/>
        <v>0</v>
      </c>
      <c r="O13" s="98"/>
      <c r="P13" s="21">
        <f t="shared" si="2"/>
        <v>0</v>
      </c>
      <c r="Q13" s="98"/>
      <c r="R13" s="98"/>
      <c r="S13" s="21">
        <f t="shared" si="3"/>
        <v>0</v>
      </c>
      <c r="T13" s="21">
        <f t="shared" si="4"/>
        <v>0</v>
      </c>
    </row>
    <row r="14" spans="1:20" x14ac:dyDescent="0.35">
      <c r="A14" s="94">
        <v>6</v>
      </c>
      <c r="B14" s="52"/>
      <c r="C14" s="16" t="s">
        <v>127</v>
      </c>
      <c r="D14" s="95" t="s">
        <v>169</v>
      </c>
      <c r="E14" s="96" t="s">
        <v>6</v>
      </c>
      <c r="F14" s="97"/>
      <c r="G14" s="97"/>
      <c r="H14" s="97"/>
      <c r="I14" s="19">
        <f t="shared" si="0"/>
        <v>0</v>
      </c>
      <c r="J14" s="97"/>
      <c r="K14" s="97"/>
      <c r="L14" s="97"/>
      <c r="M14" s="97"/>
      <c r="N14" s="22">
        <f t="shared" si="1"/>
        <v>0</v>
      </c>
      <c r="O14" s="98"/>
      <c r="P14" s="21">
        <f t="shared" si="2"/>
        <v>0</v>
      </c>
      <c r="Q14" s="98"/>
      <c r="R14" s="98"/>
      <c r="S14" s="21">
        <f t="shared" si="3"/>
        <v>0</v>
      </c>
      <c r="T14" s="21">
        <f t="shared" si="4"/>
        <v>0</v>
      </c>
    </row>
    <row r="15" spans="1:20" x14ac:dyDescent="0.35">
      <c r="A15" s="94">
        <v>7</v>
      </c>
      <c r="B15" s="52"/>
      <c r="C15" s="16" t="s">
        <v>127</v>
      </c>
      <c r="D15" s="95" t="s">
        <v>169</v>
      </c>
      <c r="E15" s="96" t="s">
        <v>6</v>
      </c>
      <c r="F15" s="97"/>
      <c r="G15" s="97"/>
      <c r="H15" s="97"/>
      <c r="I15" s="19">
        <f t="shared" si="0"/>
        <v>0</v>
      </c>
      <c r="J15" s="97"/>
      <c r="K15" s="97"/>
      <c r="L15" s="97"/>
      <c r="M15" s="97"/>
      <c r="N15" s="22">
        <f t="shared" si="1"/>
        <v>0</v>
      </c>
      <c r="O15" s="98"/>
      <c r="P15" s="21">
        <f t="shared" si="2"/>
        <v>0</v>
      </c>
      <c r="Q15" s="98"/>
      <c r="R15" s="98"/>
      <c r="S15" s="21">
        <f t="shared" si="3"/>
        <v>0</v>
      </c>
      <c r="T15" s="21">
        <f t="shared" si="4"/>
        <v>0</v>
      </c>
    </row>
    <row r="16" spans="1:20" x14ac:dyDescent="0.35">
      <c r="A16" s="94">
        <v>8</v>
      </c>
      <c r="B16" s="52"/>
      <c r="C16" s="16" t="s">
        <v>127</v>
      </c>
      <c r="D16" s="95" t="s">
        <v>169</v>
      </c>
      <c r="E16" s="96" t="s">
        <v>6</v>
      </c>
      <c r="F16" s="97"/>
      <c r="G16" s="97"/>
      <c r="H16" s="97"/>
      <c r="I16" s="19">
        <f t="shared" si="0"/>
        <v>0</v>
      </c>
      <c r="J16" s="97"/>
      <c r="K16" s="97"/>
      <c r="L16" s="97"/>
      <c r="M16" s="97"/>
      <c r="N16" s="22">
        <f t="shared" si="1"/>
        <v>0</v>
      </c>
      <c r="O16" s="98"/>
      <c r="P16" s="21">
        <f t="shared" si="2"/>
        <v>0</v>
      </c>
      <c r="Q16" s="98"/>
      <c r="R16" s="98"/>
      <c r="S16" s="21">
        <f t="shared" si="3"/>
        <v>0</v>
      </c>
      <c r="T16" s="21">
        <f t="shared" si="4"/>
        <v>0</v>
      </c>
    </row>
    <row r="17" spans="1:20" x14ac:dyDescent="0.35">
      <c r="A17" s="94">
        <v>9</v>
      </c>
      <c r="B17" s="52"/>
      <c r="C17" s="16" t="s">
        <v>127</v>
      </c>
      <c r="D17" s="95" t="s">
        <v>169</v>
      </c>
      <c r="E17" s="96" t="s">
        <v>6</v>
      </c>
      <c r="F17" s="97"/>
      <c r="G17" s="97"/>
      <c r="H17" s="97"/>
      <c r="I17" s="19">
        <f t="shared" si="0"/>
        <v>0</v>
      </c>
      <c r="J17" s="97"/>
      <c r="K17" s="97"/>
      <c r="L17" s="97"/>
      <c r="M17" s="97"/>
      <c r="N17" s="22">
        <f t="shared" si="1"/>
        <v>0</v>
      </c>
      <c r="O17" s="98"/>
      <c r="P17" s="21">
        <f t="shared" si="2"/>
        <v>0</v>
      </c>
      <c r="Q17" s="98"/>
      <c r="R17" s="98"/>
      <c r="S17" s="21">
        <f t="shared" si="3"/>
        <v>0</v>
      </c>
      <c r="T17" s="21">
        <f t="shared" si="4"/>
        <v>0</v>
      </c>
    </row>
    <row r="18" spans="1:20" x14ac:dyDescent="0.35">
      <c r="A18" s="94">
        <v>10</v>
      </c>
      <c r="B18" s="52"/>
      <c r="C18" s="16" t="s">
        <v>127</v>
      </c>
      <c r="D18" s="95" t="s">
        <v>169</v>
      </c>
      <c r="E18" s="96" t="s">
        <v>6</v>
      </c>
      <c r="F18" s="97"/>
      <c r="G18" s="97"/>
      <c r="H18" s="97"/>
      <c r="I18" s="19">
        <f t="shared" si="0"/>
        <v>0</v>
      </c>
      <c r="J18" s="97"/>
      <c r="K18" s="97"/>
      <c r="L18" s="97"/>
      <c r="M18" s="97"/>
      <c r="N18" s="22">
        <f t="shared" si="1"/>
        <v>0</v>
      </c>
      <c r="O18" s="98"/>
      <c r="P18" s="21">
        <f t="shared" si="2"/>
        <v>0</v>
      </c>
      <c r="Q18" s="98"/>
      <c r="R18" s="98"/>
      <c r="S18" s="21">
        <f t="shared" si="3"/>
        <v>0</v>
      </c>
      <c r="T18" s="21">
        <f t="shared" si="4"/>
        <v>0</v>
      </c>
    </row>
    <row r="19" spans="1:20" x14ac:dyDescent="0.35">
      <c r="A19" s="94">
        <v>11</v>
      </c>
      <c r="B19" s="52"/>
      <c r="C19" s="16" t="s">
        <v>127</v>
      </c>
      <c r="D19" s="95" t="s">
        <v>169</v>
      </c>
      <c r="E19" s="96" t="s">
        <v>6</v>
      </c>
      <c r="F19" s="97"/>
      <c r="G19" s="97"/>
      <c r="H19" s="97"/>
      <c r="I19" s="19">
        <f t="shared" si="0"/>
        <v>0</v>
      </c>
      <c r="J19" s="97"/>
      <c r="K19" s="97"/>
      <c r="L19" s="97"/>
      <c r="M19" s="97"/>
      <c r="N19" s="22">
        <f t="shared" si="1"/>
        <v>0</v>
      </c>
      <c r="O19" s="98"/>
      <c r="P19" s="21">
        <f t="shared" si="2"/>
        <v>0</v>
      </c>
      <c r="Q19" s="98"/>
      <c r="R19" s="98"/>
      <c r="S19" s="21">
        <f t="shared" si="3"/>
        <v>0</v>
      </c>
      <c r="T19" s="21">
        <f t="shared" si="4"/>
        <v>0</v>
      </c>
    </row>
    <row r="20" spans="1:20" x14ac:dyDescent="0.35">
      <c r="A20" s="94">
        <v>12</v>
      </c>
      <c r="B20" s="52"/>
      <c r="C20" s="16" t="s">
        <v>127</v>
      </c>
      <c r="D20" s="95" t="s">
        <v>169</v>
      </c>
      <c r="E20" s="96" t="s">
        <v>6</v>
      </c>
      <c r="F20" s="97"/>
      <c r="G20" s="97"/>
      <c r="H20" s="97"/>
      <c r="I20" s="19">
        <f t="shared" si="0"/>
        <v>0</v>
      </c>
      <c r="J20" s="97"/>
      <c r="K20" s="97"/>
      <c r="L20" s="97"/>
      <c r="M20" s="97"/>
      <c r="N20" s="22">
        <f t="shared" si="1"/>
        <v>0</v>
      </c>
      <c r="O20" s="98"/>
      <c r="P20" s="21">
        <f t="shared" si="2"/>
        <v>0</v>
      </c>
      <c r="Q20" s="98"/>
      <c r="R20" s="98"/>
      <c r="S20" s="21">
        <f t="shared" si="3"/>
        <v>0</v>
      </c>
      <c r="T20" s="21">
        <f t="shared" si="4"/>
        <v>0</v>
      </c>
    </row>
    <row r="21" spans="1:20" x14ac:dyDescent="0.35">
      <c r="A21" s="94">
        <v>13</v>
      </c>
      <c r="B21" s="52"/>
      <c r="C21" s="16" t="s">
        <v>127</v>
      </c>
      <c r="D21" s="95" t="s">
        <v>169</v>
      </c>
      <c r="E21" s="96" t="s">
        <v>6</v>
      </c>
      <c r="F21" s="97"/>
      <c r="G21" s="97"/>
      <c r="H21" s="97"/>
      <c r="I21" s="19">
        <f t="shared" si="0"/>
        <v>0</v>
      </c>
      <c r="J21" s="97"/>
      <c r="K21" s="97"/>
      <c r="L21" s="97"/>
      <c r="M21" s="97"/>
      <c r="N21" s="22">
        <f t="shared" si="1"/>
        <v>0</v>
      </c>
      <c r="O21" s="98"/>
      <c r="P21" s="21">
        <f t="shared" si="2"/>
        <v>0</v>
      </c>
      <c r="Q21" s="98"/>
      <c r="R21" s="98"/>
      <c r="S21" s="21">
        <f t="shared" si="3"/>
        <v>0</v>
      </c>
      <c r="T21" s="21">
        <f t="shared" si="4"/>
        <v>0</v>
      </c>
    </row>
    <row r="22" spans="1:20" x14ac:dyDescent="0.35">
      <c r="A22" s="94">
        <v>14</v>
      </c>
      <c r="B22" s="52"/>
      <c r="C22" s="16" t="s">
        <v>127</v>
      </c>
      <c r="D22" s="95" t="s">
        <v>169</v>
      </c>
      <c r="E22" s="96" t="s">
        <v>6</v>
      </c>
      <c r="F22" s="97"/>
      <c r="G22" s="97"/>
      <c r="H22" s="97"/>
      <c r="I22" s="19">
        <f t="shared" si="0"/>
        <v>0</v>
      </c>
      <c r="J22" s="97"/>
      <c r="K22" s="97"/>
      <c r="L22" s="97"/>
      <c r="M22" s="97"/>
      <c r="N22" s="22">
        <f t="shared" si="1"/>
        <v>0</v>
      </c>
      <c r="O22" s="98"/>
      <c r="P22" s="21">
        <f t="shared" si="2"/>
        <v>0</v>
      </c>
      <c r="Q22" s="98"/>
      <c r="R22" s="98"/>
      <c r="S22" s="21">
        <f t="shared" si="3"/>
        <v>0</v>
      </c>
      <c r="T22" s="21">
        <f t="shared" si="4"/>
        <v>0</v>
      </c>
    </row>
    <row r="23" spans="1:20" x14ac:dyDescent="0.35">
      <c r="A23" s="94">
        <v>15</v>
      </c>
      <c r="B23" s="52"/>
      <c r="C23" s="16" t="s">
        <v>127</v>
      </c>
      <c r="D23" s="95" t="s">
        <v>169</v>
      </c>
      <c r="E23" s="96" t="s">
        <v>6</v>
      </c>
      <c r="F23" s="97"/>
      <c r="G23" s="97"/>
      <c r="H23" s="97"/>
      <c r="I23" s="19">
        <f t="shared" si="0"/>
        <v>0</v>
      </c>
      <c r="J23" s="97"/>
      <c r="K23" s="97"/>
      <c r="L23" s="97"/>
      <c r="M23" s="97"/>
      <c r="N23" s="22">
        <f t="shared" si="1"/>
        <v>0</v>
      </c>
      <c r="O23" s="98"/>
      <c r="P23" s="21">
        <f t="shared" si="2"/>
        <v>0</v>
      </c>
      <c r="Q23" s="98"/>
      <c r="R23" s="98"/>
      <c r="S23" s="21">
        <f t="shared" si="3"/>
        <v>0</v>
      </c>
      <c r="T23" s="21">
        <f t="shared" si="4"/>
        <v>0</v>
      </c>
    </row>
    <row r="24" spans="1:20" x14ac:dyDescent="0.35">
      <c r="A24" s="94">
        <v>16</v>
      </c>
      <c r="B24" s="52"/>
      <c r="C24" s="16" t="s">
        <v>127</v>
      </c>
      <c r="D24" s="95" t="s">
        <v>169</v>
      </c>
      <c r="E24" s="96" t="s">
        <v>6</v>
      </c>
      <c r="F24" s="97"/>
      <c r="G24" s="97"/>
      <c r="H24" s="97"/>
      <c r="I24" s="19">
        <f t="shared" si="0"/>
        <v>0</v>
      </c>
      <c r="J24" s="97"/>
      <c r="K24" s="97"/>
      <c r="L24" s="97"/>
      <c r="M24" s="97"/>
      <c r="N24" s="22">
        <f t="shared" si="1"/>
        <v>0</v>
      </c>
      <c r="O24" s="98"/>
      <c r="P24" s="21">
        <f t="shared" si="2"/>
        <v>0</v>
      </c>
      <c r="Q24" s="98"/>
      <c r="R24" s="98"/>
      <c r="S24" s="21">
        <f t="shared" si="3"/>
        <v>0</v>
      </c>
      <c r="T24" s="21">
        <f t="shared" si="4"/>
        <v>0</v>
      </c>
    </row>
    <row r="25" spans="1:20" x14ac:dyDescent="0.35">
      <c r="A25" s="94">
        <v>17</v>
      </c>
      <c r="B25" s="52"/>
      <c r="C25" s="16" t="s">
        <v>127</v>
      </c>
      <c r="D25" s="95" t="s">
        <v>169</v>
      </c>
      <c r="E25" s="96" t="s">
        <v>6</v>
      </c>
      <c r="F25" s="97"/>
      <c r="G25" s="97"/>
      <c r="H25" s="97"/>
      <c r="I25" s="19">
        <f t="shared" si="0"/>
        <v>0</v>
      </c>
      <c r="J25" s="97"/>
      <c r="K25" s="97"/>
      <c r="L25" s="97"/>
      <c r="M25" s="97"/>
      <c r="N25" s="22">
        <f t="shared" si="1"/>
        <v>0</v>
      </c>
      <c r="O25" s="98"/>
      <c r="P25" s="21">
        <f t="shared" si="2"/>
        <v>0</v>
      </c>
      <c r="Q25" s="98"/>
      <c r="R25" s="98"/>
      <c r="S25" s="21">
        <f t="shared" si="3"/>
        <v>0</v>
      </c>
      <c r="T25" s="21">
        <f t="shared" si="4"/>
        <v>0</v>
      </c>
    </row>
    <row r="26" spans="1:20" x14ac:dyDescent="0.35">
      <c r="A26" s="94">
        <v>18</v>
      </c>
      <c r="B26" s="52"/>
      <c r="C26" s="16" t="s">
        <v>127</v>
      </c>
      <c r="D26" s="95" t="s">
        <v>169</v>
      </c>
      <c r="E26" s="96" t="s">
        <v>6</v>
      </c>
      <c r="F26" s="97"/>
      <c r="G26" s="97"/>
      <c r="H26" s="97"/>
      <c r="I26" s="19">
        <f t="shared" si="0"/>
        <v>0</v>
      </c>
      <c r="J26" s="97"/>
      <c r="K26" s="97"/>
      <c r="L26" s="97"/>
      <c r="M26" s="97"/>
      <c r="N26" s="22">
        <f t="shared" si="1"/>
        <v>0</v>
      </c>
      <c r="O26" s="98"/>
      <c r="P26" s="21">
        <f t="shared" si="2"/>
        <v>0</v>
      </c>
      <c r="Q26" s="98"/>
      <c r="R26" s="98"/>
      <c r="S26" s="21">
        <f t="shared" si="3"/>
        <v>0</v>
      </c>
      <c r="T26" s="21">
        <f t="shared" si="4"/>
        <v>0</v>
      </c>
    </row>
    <row r="27" spans="1:20" x14ac:dyDescent="0.35">
      <c r="A27" s="94">
        <v>19</v>
      </c>
      <c r="B27" s="52"/>
      <c r="C27" s="16" t="s">
        <v>127</v>
      </c>
      <c r="D27" s="95" t="s">
        <v>169</v>
      </c>
      <c r="E27" s="96" t="s">
        <v>6</v>
      </c>
      <c r="F27" s="97"/>
      <c r="G27" s="97"/>
      <c r="H27" s="97"/>
      <c r="I27" s="19">
        <f t="shared" si="0"/>
        <v>0</v>
      </c>
      <c r="J27" s="97"/>
      <c r="K27" s="97"/>
      <c r="L27" s="97"/>
      <c r="M27" s="97"/>
      <c r="N27" s="22">
        <f t="shared" si="1"/>
        <v>0</v>
      </c>
      <c r="O27" s="98"/>
      <c r="P27" s="21">
        <f t="shared" si="2"/>
        <v>0</v>
      </c>
      <c r="Q27" s="98"/>
      <c r="R27" s="98"/>
      <c r="S27" s="21">
        <f t="shared" si="3"/>
        <v>0</v>
      </c>
      <c r="T27" s="21">
        <f t="shared" si="4"/>
        <v>0</v>
      </c>
    </row>
    <row r="28" spans="1:20" x14ac:dyDescent="0.35">
      <c r="A28" s="94">
        <v>20</v>
      </c>
      <c r="B28" s="52"/>
      <c r="C28" s="16" t="s">
        <v>127</v>
      </c>
      <c r="D28" s="95" t="s">
        <v>169</v>
      </c>
      <c r="E28" s="96" t="s">
        <v>6</v>
      </c>
      <c r="F28" s="97"/>
      <c r="G28" s="97"/>
      <c r="H28" s="97"/>
      <c r="I28" s="19">
        <f t="shared" si="0"/>
        <v>0</v>
      </c>
      <c r="J28" s="97"/>
      <c r="K28" s="97"/>
      <c r="L28" s="97"/>
      <c r="M28" s="97"/>
      <c r="N28" s="22">
        <f t="shared" si="1"/>
        <v>0</v>
      </c>
      <c r="O28" s="98"/>
      <c r="P28" s="21">
        <f t="shared" si="2"/>
        <v>0</v>
      </c>
      <c r="Q28" s="98"/>
      <c r="R28" s="98"/>
      <c r="S28" s="21">
        <f t="shared" si="3"/>
        <v>0</v>
      </c>
      <c r="T28" s="21">
        <f t="shared" si="4"/>
        <v>0</v>
      </c>
    </row>
    <row r="29" spans="1:20" x14ac:dyDescent="0.35">
      <c r="A29" s="94">
        <v>21</v>
      </c>
      <c r="B29" s="52"/>
      <c r="C29" s="16" t="s">
        <v>127</v>
      </c>
      <c r="D29" s="95" t="s">
        <v>169</v>
      </c>
      <c r="E29" s="96" t="s">
        <v>6</v>
      </c>
      <c r="F29" s="97"/>
      <c r="G29" s="97"/>
      <c r="H29" s="97"/>
      <c r="I29" s="19">
        <f t="shared" si="0"/>
        <v>0</v>
      </c>
      <c r="J29" s="97"/>
      <c r="K29" s="97"/>
      <c r="L29" s="97"/>
      <c r="M29" s="97"/>
      <c r="N29" s="22">
        <f t="shared" si="1"/>
        <v>0</v>
      </c>
      <c r="O29" s="98"/>
      <c r="P29" s="21">
        <f t="shared" si="2"/>
        <v>0</v>
      </c>
      <c r="Q29" s="98"/>
      <c r="R29" s="98"/>
      <c r="S29" s="21">
        <f t="shared" si="3"/>
        <v>0</v>
      </c>
      <c r="T29" s="21">
        <f t="shared" si="4"/>
        <v>0</v>
      </c>
    </row>
    <row r="30" spans="1:20" x14ac:dyDescent="0.35">
      <c r="A30" s="94">
        <v>22</v>
      </c>
      <c r="B30" s="52"/>
      <c r="C30" s="16" t="s">
        <v>127</v>
      </c>
      <c r="D30" s="95" t="s">
        <v>169</v>
      </c>
      <c r="E30" s="96" t="s">
        <v>6</v>
      </c>
      <c r="F30" s="97"/>
      <c r="G30" s="97"/>
      <c r="H30" s="97"/>
      <c r="I30" s="19">
        <f t="shared" si="0"/>
        <v>0</v>
      </c>
      <c r="J30" s="97"/>
      <c r="K30" s="97"/>
      <c r="L30" s="97"/>
      <c r="M30" s="97"/>
      <c r="N30" s="22">
        <f t="shared" si="1"/>
        <v>0</v>
      </c>
      <c r="O30" s="98"/>
      <c r="P30" s="21">
        <f t="shared" si="2"/>
        <v>0</v>
      </c>
      <c r="Q30" s="98"/>
      <c r="R30" s="98"/>
      <c r="S30" s="21">
        <f t="shared" si="3"/>
        <v>0</v>
      </c>
      <c r="T30" s="21">
        <f t="shared" si="4"/>
        <v>0</v>
      </c>
    </row>
    <row r="31" spans="1:20" x14ac:dyDescent="0.35">
      <c r="A31" s="94">
        <v>23</v>
      </c>
      <c r="B31" s="52"/>
      <c r="C31" s="16" t="s">
        <v>127</v>
      </c>
      <c r="D31" s="95" t="s">
        <v>169</v>
      </c>
      <c r="E31" s="96" t="s">
        <v>6</v>
      </c>
      <c r="F31" s="97"/>
      <c r="G31" s="97"/>
      <c r="H31" s="97"/>
      <c r="I31" s="19">
        <f t="shared" si="0"/>
        <v>0</v>
      </c>
      <c r="J31" s="97"/>
      <c r="K31" s="97"/>
      <c r="L31" s="97"/>
      <c r="M31" s="97"/>
      <c r="N31" s="22">
        <f t="shared" si="1"/>
        <v>0</v>
      </c>
      <c r="O31" s="98"/>
      <c r="P31" s="21">
        <f t="shared" si="2"/>
        <v>0</v>
      </c>
      <c r="Q31" s="98"/>
      <c r="R31" s="98"/>
      <c r="S31" s="21">
        <f t="shared" si="3"/>
        <v>0</v>
      </c>
      <c r="T31" s="21">
        <f t="shared" si="4"/>
        <v>0</v>
      </c>
    </row>
    <row r="32" spans="1:20" x14ac:dyDescent="0.35">
      <c r="A32" s="94">
        <v>24</v>
      </c>
      <c r="B32" s="52"/>
      <c r="C32" s="16" t="s">
        <v>127</v>
      </c>
      <c r="D32" s="95" t="s">
        <v>169</v>
      </c>
      <c r="E32" s="96" t="s">
        <v>6</v>
      </c>
      <c r="F32" s="97"/>
      <c r="G32" s="97"/>
      <c r="H32" s="97"/>
      <c r="I32" s="19">
        <f t="shared" si="0"/>
        <v>0</v>
      </c>
      <c r="J32" s="97"/>
      <c r="K32" s="97"/>
      <c r="L32" s="97"/>
      <c r="M32" s="97"/>
      <c r="N32" s="22">
        <f t="shared" si="1"/>
        <v>0</v>
      </c>
      <c r="O32" s="98"/>
      <c r="P32" s="21">
        <f t="shared" si="2"/>
        <v>0</v>
      </c>
      <c r="Q32" s="98"/>
      <c r="R32" s="98"/>
      <c r="S32" s="21">
        <f t="shared" si="3"/>
        <v>0</v>
      </c>
      <c r="T32" s="21">
        <f t="shared" si="4"/>
        <v>0</v>
      </c>
    </row>
    <row r="33" spans="1:20" x14ac:dyDescent="0.35">
      <c r="A33" s="94">
        <v>25</v>
      </c>
      <c r="B33" s="52"/>
      <c r="C33" s="16" t="s">
        <v>127</v>
      </c>
      <c r="D33" s="95" t="s">
        <v>169</v>
      </c>
      <c r="E33" s="96" t="s">
        <v>6</v>
      </c>
      <c r="F33" s="97"/>
      <c r="G33" s="97"/>
      <c r="H33" s="97"/>
      <c r="I33" s="19">
        <f t="shared" si="0"/>
        <v>0</v>
      </c>
      <c r="J33" s="97"/>
      <c r="K33" s="97"/>
      <c r="L33" s="97"/>
      <c r="M33" s="97"/>
      <c r="N33" s="22">
        <f t="shared" si="1"/>
        <v>0</v>
      </c>
      <c r="O33" s="98"/>
      <c r="P33" s="21">
        <f t="shared" si="2"/>
        <v>0</v>
      </c>
      <c r="Q33" s="98"/>
      <c r="R33" s="98"/>
      <c r="S33" s="21">
        <f t="shared" si="3"/>
        <v>0</v>
      </c>
      <c r="T33" s="21">
        <f t="shared" si="4"/>
        <v>0</v>
      </c>
    </row>
    <row r="34" spans="1:20" x14ac:dyDescent="0.35">
      <c r="A34" s="94">
        <v>26</v>
      </c>
      <c r="B34" s="52"/>
      <c r="C34" s="16" t="s">
        <v>127</v>
      </c>
      <c r="D34" s="95" t="s">
        <v>169</v>
      </c>
      <c r="E34" s="96" t="s">
        <v>6</v>
      </c>
      <c r="F34" s="97"/>
      <c r="G34" s="97"/>
      <c r="H34" s="97"/>
      <c r="I34" s="19">
        <f t="shared" si="0"/>
        <v>0</v>
      </c>
      <c r="J34" s="97"/>
      <c r="K34" s="97"/>
      <c r="L34" s="97"/>
      <c r="M34" s="97"/>
      <c r="N34" s="22">
        <f t="shared" si="1"/>
        <v>0</v>
      </c>
      <c r="O34" s="98"/>
      <c r="P34" s="21">
        <f t="shared" si="2"/>
        <v>0</v>
      </c>
      <c r="Q34" s="98"/>
      <c r="R34" s="98"/>
      <c r="S34" s="21">
        <f t="shared" si="3"/>
        <v>0</v>
      </c>
      <c r="T34" s="21">
        <f t="shared" si="4"/>
        <v>0</v>
      </c>
    </row>
    <row r="35" spans="1:20" x14ac:dyDescent="0.35">
      <c r="A35" s="94">
        <v>27</v>
      </c>
      <c r="B35" s="52"/>
      <c r="C35" s="16" t="s">
        <v>127</v>
      </c>
      <c r="D35" s="95" t="s">
        <v>169</v>
      </c>
      <c r="E35" s="96" t="s">
        <v>6</v>
      </c>
      <c r="F35" s="97"/>
      <c r="G35" s="97"/>
      <c r="H35" s="97"/>
      <c r="I35" s="19">
        <f t="shared" si="0"/>
        <v>0</v>
      </c>
      <c r="J35" s="97"/>
      <c r="K35" s="97"/>
      <c r="L35" s="97"/>
      <c r="M35" s="97"/>
      <c r="N35" s="22">
        <f t="shared" si="1"/>
        <v>0</v>
      </c>
      <c r="O35" s="98"/>
      <c r="P35" s="21">
        <f t="shared" si="2"/>
        <v>0</v>
      </c>
      <c r="Q35" s="98"/>
      <c r="R35" s="98"/>
      <c r="S35" s="21">
        <f t="shared" si="3"/>
        <v>0</v>
      </c>
      <c r="T35" s="21">
        <f t="shared" si="4"/>
        <v>0</v>
      </c>
    </row>
    <row r="36" spans="1:20" x14ac:dyDescent="0.35">
      <c r="A36" s="94">
        <v>28</v>
      </c>
      <c r="B36" s="52"/>
      <c r="C36" s="16" t="s">
        <v>127</v>
      </c>
      <c r="D36" s="95" t="s">
        <v>169</v>
      </c>
      <c r="E36" s="96" t="s">
        <v>6</v>
      </c>
      <c r="F36" s="97"/>
      <c r="G36" s="97"/>
      <c r="H36" s="97"/>
      <c r="I36" s="19">
        <f t="shared" si="0"/>
        <v>0</v>
      </c>
      <c r="J36" s="97"/>
      <c r="K36" s="97"/>
      <c r="L36" s="97"/>
      <c r="M36" s="97"/>
      <c r="N36" s="22">
        <f t="shared" si="1"/>
        <v>0</v>
      </c>
      <c r="O36" s="98"/>
      <c r="P36" s="21">
        <f t="shared" si="2"/>
        <v>0</v>
      </c>
      <c r="Q36" s="98"/>
      <c r="R36" s="98"/>
      <c r="S36" s="21">
        <f t="shared" si="3"/>
        <v>0</v>
      </c>
      <c r="T36" s="21">
        <f t="shared" si="4"/>
        <v>0</v>
      </c>
    </row>
    <row r="37" spans="1:20" x14ac:dyDescent="0.35">
      <c r="A37" s="94">
        <v>29</v>
      </c>
      <c r="B37" s="52"/>
      <c r="C37" s="16" t="s">
        <v>127</v>
      </c>
      <c r="D37" s="95" t="s">
        <v>169</v>
      </c>
      <c r="E37" s="96" t="s">
        <v>6</v>
      </c>
      <c r="F37" s="97"/>
      <c r="G37" s="97"/>
      <c r="H37" s="97"/>
      <c r="I37" s="19">
        <f t="shared" si="0"/>
        <v>0</v>
      </c>
      <c r="J37" s="97"/>
      <c r="K37" s="97"/>
      <c r="L37" s="97"/>
      <c r="M37" s="97"/>
      <c r="N37" s="22">
        <f t="shared" si="1"/>
        <v>0</v>
      </c>
      <c r="O37" s="98"/>
      <c r="P37" s="21">
        <f t="shared" si="2"/>
        <v>0</v>
      </c>
      <c r="Q37" s="98"/>
      <c r="R37" s="98"/>
      <c r="S37" s="21">
        <f t="shared" si="3"/>
        <v>0</v>
      </c>
      <c r="T37" s="21">
        <f t="shared" si="4"/>
        <v>0</v>
      </c>
    </row>
    <row r="38" spans="1:20" x14ac:dyDescent="0.35">
      <c r="A38" s="94">
        <v>30</v>
      </c>
      <c r="B38" s="52"/>
      <c r="C38" s="16" t="s">
        <v>127</v>
      </c>
      <c r="D38" s="95" t="s">
        <v>169</v>
      </c>
      <c r="E38" s="96" t="s">
        <v>6</v>
      </c>
      <c r="F38" s="97"/>
      <c r="G38" s="97"/>
      <c r="H38" s="97"/>
      <c r="I38" s="19">
        <f t="shared" si="0"/>
        <v>0</v>
      </c>
      <c r="J38" s="97"/>
      <c r="K38" s="97"/>
      <c r="L38" s="97"/>
      <c r="M38" s="97"/>
      <c r="N38" s="22">
        <f t="shared" si="1"/>
        <v>0</v>
      </c>
      <c r="O38" s="98"/>
      <c r="P38" s="21">
        <f t="shared" si="2"/>
        <v>0</v>
      </c>
      <c r="Q38" s="98"/>
      <c r="R38" s="98"/>
      <c r="S38" s="21">
        <f t="shared" si="3"/>
        <v>0</v>
      </c>
      <c r="T38" s="21">
        <f t="shared" si="4"/>
        <v>0</v>
      </c>
    </row>
    <row r="39" spans="1:20" x14ac:dyDescent="0.35">
      <c r="A39" s="94">
        <v>31</v>
      </c>
      <c r="B39" s="52"/>
      <c r="C39" s="16" t="s">
        <v>127</v>
      </c>
      <c r="D39" s="95" t="s">
        <v>169</v>
      </c>
      <c r="E39" s="96" t="s">
        <v>6</v>
      </c>
      <c r="F39" s="97"/>
      <c r="G39" s="97"/>
      <c r="H39" s="97"/>
      <c r="I39" s="19">
        <f t="shared" si="0"/>
        <v>0</v>
      </c>
      <c r="J39" s="97"/>
      <c r="K39" s="97"/>
      <c r="L39" s="97"/>
      <c r="M39" s="97"/>
      <c r="N39" s="22">
        <f t="shared" si="1"/>
        <v>0</v>
      </c>
      <c r="O39" s="98"/>
      <c r="P39" s="21">
        <f t="shared" si="2"/>
        <v>0</v>
      </c>
      <c r="Q39" s="98"/>
      <c r="R39" s="98"/>
      <c r="S39" s="21">
        <f t="shared" si="3"/>
        <v>0</v>
      </c>
      <c r="T39" s="21">
        <f t="shared" si="4"/>
        <v>0</v>
      </c>
    </row>
    <row r="40" spans="1:20" x14ac:dyDescent="0.35">
      <c r="A40" s="94">
        <v>32</v>
      </c>
      <c r="B40" s="52"/>
      <c r="C40" s="16" t="s">
        <v>127</v>
      </c>
      <c r="D40" s="95" t="s">
        <v>169</v>
      </c>
      <c r="E40" s="96" t="s">
        <v>6</v>
      </c>
      <c r="F40" s="97"/>
      <c r="G40" s="97"/>
      <c r="H40" s="97"/>
      <c r="I40" s="19">
        <f t="shared" si="0"/>
        <v>0</v>
      </c>
      <c r="J40" s="97"/>
      <c r="K40" s="97"/>
      <c r="L40" s="97"/>
      <c r="M40" s="97"/>
      <c r="N40" s="22">
        <f t="shared" si="1"/>
        <v>0</v>
      </c>
      <c r="O40" s="98"/>
      <c r="P40" s="21">
        <f t="shared" si="2"/>
        <v>0</v>
      </c>
      <c r="Q40" s="98"/>
      <c r="R40" s="98"/>
      <c r="S40" s="21">
        <f t="shared" si="3"/>
        <v>0</v>
      </c>
      <c r="T40" s="21">
        <f t="shared" si="4"/>
        <v>0</v>
      </c>
    </row>
    <row r="41" spans="1:20" x14ac:dyDescent="0.35">
      <c r="A41" s="94">
        <v>33</v>
      </c>
      <c r="B41" s="52"/>
      <c r="C41" s="16" t="s">
        <v>127</v>
      </c>
      <c r="D41" s="95" t="s">
        <v>169</v>
      </c>
      <c r="E41" s="96" t="s">
        <v>6</v>
      </c>
      <c r="F41" s="97"/>
      <c r="G41" s="97"/>
      <c r="H41" s="97"/>
      <c r="I41" s="19">
        <f t="shared" si="0"/>
        <v>0</v>
      </c>
      <c r="J41" s="97"/>
      <c r="K41" s="97"/>
      <c r="L41" s="97"/>
      <c r="M41" s="97"/>
      <c r="N41" s="22">
        <f t="shared" si="1"/>
        <v>0</v>
      </c>
      <c r="O41" s="98"/>
      <c r="P41" s="21">
        <f t="shared" si="2"/>
        <v>0</v>
      </c>
      <c r="Q41" s="98"/>
      <c r="R41" s="98"/>
      <c r="S41" s="21">
        <f t="shared" si="3"/>
        <v>0</v>
      </c>
      <c r="T41" s="21">
        <f t="shared" si="4"/>
        <v>0</v>
      </c>
    </row>
    <row r="42" spans="1:20" x14ac:dyDescent="0.35">
      <c r="A42" s="94">
        <v>34</v>
      </c>
      <c r="B42" s="52"/>
      <c r="C42" s="16" t="s">
        <v>127</v>
      </c>
      <c r="D42" s="95" t="s">
        <v>169</v>
      </c>
      <c r="E42" s="96" t="s">
        <v>6</v>
      </c>
      <c r="F42" s="97"/>
      <c r="G42" s="97"/>
      <c r="H42" s="97"/>
      <c r="I42" s="19">
        <f t="shared" si="0"/>
        <v>0</v>
      </c>
      <c r="J42" s="97"/>
      <c r="K42" s="97"/>
      <c r="L42" s="97"/>
      <c r="M42" s="97"/>
      <c r="N42" s="22">
        <f t="shared" si="1"/>
        <v>0</v>
      </c>
      <c r="O42" s="98"/>
      <c r="P42" s="21">
        <f t="shared" si="2"/>
        <v>0</v>
      </c>
      <c r="Q42" s="98"/>
      <c r="R42" s="98"/>
      <c r="S42" s="21">
        <f t="shared" si="3"/>
        <v>0</v>
      </c>
      <c r="T42" s="21">
        <f t="shared" si="4"/>
        <v>0</v>
      </c>
    </row>
    <row r="43" spans="1:20" x14ac:dyDescent="0.35">
      <c r="A43" s="94">
        <v>35</v>
      </c>
      <c r="B43" s="52"/>
      <c r="C43" s="16" t="s">
        <v>127</v>
      </c>
      <c r="D43" s="95" t="s">
        <v>169</v>
      </c>
      <c r="E43" s="96" t="s">
        <v>6</v>
      </c>
      <c r="F43" s="97"/>
      <c r="G43" s="97"/>
      <c r="H43" s="97"/>
      <c r="I43" s="19">
        <f t="shared" si="0"/>
        <v>0</v>
      </c>
      <c r="J43" s="97"/>
      <c r="K43" s="97"/>
      <c r="L43" s="97"/>
      <c r="M43" s="97"/>
      <c r="N43" s="22">
        <f t="shared" si="1"/>
        <v>0</v>
      </c>
      <c r="O43" s="98"/>
      <c r="P43" s="21">
        <f t="shared" si="2"/>
        <v>0</v>
      </c>
      <c r="Q43" s="98"/>
      <c r="R43" s="98"/>
      <c r="S43" s="21">
        <f t="shared" si="3"/>
        <v>0</v>
      </c>
      <c r="T43" s="21">
        <f t="shared" si="4"/>
        <v>0</v>
      </c>
    </row>
    <row r="44" spans="1:20" x14ac:dyDescent="0.35">
      <c r="A44" s="94">
        <v>36</v>
      </c>
      <c r="B44" s="52"/>
      <c r="C44" s="16" t="s">
        <v>127</v>
      </c>
      <c r="D44" s="95" t="s">
        <v>169</v>
      </c>
      <c r="E44" s="96" t="s">
        <v>6</v>
      </c>
      <c r="F44" s="97"/>
      <c r="G44" s="97"/>
      <c r="H44" s="97"/>
      <c r="I44" s="19">
        <f t="shared" si="0"/>
        <v>0</v>
      </c>
      <c r="J44" s="97"/>
      <c r="K44" s="97"/>
      <c r="L44" s="97"/>
      <c r="M44" s="97"/>
      <c r="N44" s="22">
        <f t="shared" si="1"/>
        <v>0</v>
      </c>
      <c r="O44" s="98"/>
      <c r="P44" s="21">
        <f t="shared" si="2"/>
        <v>0</v>
      </c>
      <c r="Q44" s="98"/>
      <c r="R44" s="98"/>
      <c r="S44" s="21">
        <f t="shared" si="3"/>
        <v>0</v>
      </c>
      <c r="T44" s="21">
        <f t="shared" si="4"/>
        <v>0</v>
      </c>
    </row>
    <row r="45" spans="1:20" x14ac:dyDescent="0.35">
      <c r="A45" s="94">
        <v>37</v>
      </c>
      <c r="B45" s="52"/>
      <c r="C45" s="16" t="s">
        <v>127</v>
      </c>
      <c r="D45" s="95" t="s">
        <v>169</v>
      </c>
      <c r="E45" s="96" t="s">
        <v>6</v>
      </c>
      <c r="F45" s="97"/>
      <c r="G45" s="97"/>
      <c r="H45" s="97"/>
      <c r="I45" s="19">
        <f t="shared" si="0"/>
        <v>0</v>
      </c>
      <c r="J45" s="97"/>
      <c r="K45" s="97"/>
      <c r="L45" s="97"/>
      <c r="M45" s="97"/>
      <c r="N45" s="22">
        <f t="shared" si="1"/>
        <v>0</v>
      </c>
      <c r="O45" s="98"/>
      <c r="P45" s="21">
        <f t="shared" si="2"/>
        <v>0</v>
      </c>
      <c r="Q45" s="98"/>
      <c r="R45" s="98"/>
      <c r="S45" s="21">
        <f t="shared" si="3"/>
        <v>0</v>
      </c>
      <c r="T45" s="21">
        <f t="shared" si="4"/>
        <v>0</v>
      </c>
    </row>
    <row r="46" spans="1:20" x14ac:dyDescent="0.35">
      <c r="A46" s="94">
        <v>38</v>
      </c>
      <c r="B46" s="52"/>
      <c r="C46" s="16" t="s">
        <v>127</v>
      </c>
      <c r="D46" s="95" t="s">
        <v>169</v>
      </c>
      <c r="E46" s="96" t="s">
        <v>6</v>
      </c>
      <c r="F46" s="97"/>
      <c r="G46" s="97"/>
      <c r="H46" s="97"/>
      <c r="I46" s="19">
        <f t="shared" si="0"/>
        <v>0</v>
      </c>
      <c r="J46" s="97"/>
      <c r="K46" s="97"/>
      <c r="L46" s="97"/>
      <c r="M46" s="97"/>
      <c r="N46" s="22">
        <f t="shared" si="1"/>
        <v>0</v>
      </c>
      <c r="O46" s="98"/>
      <c r="P46" s="21">
        <f t="shared" si="2"/>
        <v>0</v>
      </c>
      <c r="Q46" s="98"/>
      <c r="R46" s="98"/>
      <c r="S46" s="21">
        <f t="shared" si="3"/>
        <v>0</v>
      </c>
      <c r="T46" s="21">
        <f t="shared" si="4"/>
        <v>0</v>
      </c>
    </row>
    <row r="47" spans="1:20" x14ac:dyDescent="0.35">
      <c r="A47" s="94">
        <v>39</v>
      </c>
      <c r="B47" s="52"/>
      <c r="C47" s="16" t="s">
        <v>127</v>
      </c>
      <c r="D47" s="95" t="s">
        <v>169</v>
      </c>
      <c r="E47" s="96" t="s">
        <v>6</v>
      </c>
      <c r="F47" s="97"/>
      <c r="G47" s="97"/>
      <c r="H47" s="97"/>
      <c r="I47" s="19">
        <f t="shared" si="0"/>
        <v>0</v>
      </c>
      <c r="J47" s="97"/>
      <c r="K47" s="97"/>
      <c r="L47" s="97"/>
      <c r="M47" s="97"/>
      <c r="N47" s="22">
        <f t="shared" si="1"/>
        <v>0</v>
      </c>
      <c r="O47" s="98"/>
      <c r="P47" s="21">
        <f t="shared" si="2"/>
        <v>0</v>
      </c>
      <c r="Q47" s="98"/>
      <c r="R47" s="98"/>
      <c r="S47" s="21">
        <f t="shared" si="3"/>
        <v>0</v>
      </c>
      <c r="T47" s="21">
        <f t="shared" si="4"/>
        <v>0</v>
      </c>
    </row>
    <row r="48" spans="1:20" x14ac:dyDescent="0.35">
      <c r="A48" s="94">
        <v>40</v>
      </c>
      <c r="B48" s="52"/>
      <c r="C48" s="16" t="s">
        <v>127</v>
      </c>
      <c r="D48" s="95" t="s">
        <v>169</v>
      </c>
      <c r="E48" s="96" t="s">
        <v>6</v>
      </c>
      <c r="F48" s="97"/>
      <c r="G48" s="97"/>
      <c r="H48" s="97"/>
      <c r="I48" s="19">
        <f t="shared" si="0"/>
        <v>0</v>
      </c>
      <c r="J48" s="97"/>
      <c r="K48" s="97"/>
      <c r="L48" s="97"/>
      <c r="M48" s="97"/>
      <c r="N48" s="22">
        <f t="shared" si="1"/>
        <v>0</v>
      </c>
      <c r="O48" s="98"/>
      <c r="P48" s="21">
        <f t="shared" si="2"/>
        <v>0</v>
      </c>
      <c r="Q48" s="98"/>
      <c r="R48" s="98"/>
      <c r="S48" s="21">
        <f t="shared" si="3"/>
        <v>0</v>
      </c>
      <c r="T48" s="21">
        <f t="shared" si="4"/>
        <v>0</v>
      </c>
    </row>
    <row r="49" spans="1:20" x14ac:dyDescent="0.35">
      <c r="A49" s="94">
        <v>41</v>
      </c>
      <c r="B49" s="52"/>
      <c r="C49" s="16" t="s">
        <v>127</v>
      </c>
      <c r="D49" s="95" t="s">
        <v>169</v>
      </c>
      <c r="E49" s="96" t="s">
        <v>6</v>
      </c>
      <c r="F49" s="97"/>
      <c r="G49" s="97"/>
      <c r="H49" s="97"/>
      <c r="I49" s="19">
        <f t="shared" si="0"/>
        <v>0</v>
      </c>
      <c r="J49" s="97"/>
      <c r="K49" s="97"/>
      <c r="L49" s="97"/>
      <c r="M49" s="97"/>
      <c r="N49" s="22">
        <f t="shared" si="1"/>
        <v>0</v>
      </c>
      <c r="O49" s="98"/>
      <c r="P49" s="21">
        <f t="shared" si="2"/>
        <v>0</v>
      </c>
      <c r="Q49" s="98"/>
      <c r="R49" s="98"/>
      <c r="S49" s="21">
        <f t="shared" si="3"/>
        <v>0</v>
      </c>
      <c r="T49" s="21">
        <f t="shared" si="4"/>
        <v>0</v>
      </c>
    </row>
    <row r="50" spans="1:20" x14ac:dyDescent="0.35">
      <c r="A50" s="94">
        <v>42</v>
      </c>
      <c r="B50" s="52"/>
      <c r="C50" s="16" t="s">
        <v>127</v>
      </c>
      <c r="D50" s="95" t="s">
        <v>169</v>
      </c>
      <c r="E50" s="96" t="s">
        <v>6</v>
      </c>
      <c r="F50" s="97"/>
      <c r="G50" s="97"/>
      <c r="H50" s="97"/>
      <c r="I50" s="19">
        <f t="shared" si="0"/>
        <v>0</v>
      </c>
      <c r="J50" s="97"/>
      <c r="K50" s="97"/>
      <c r="L50" s="97"/>
      <c r="M50" s="97"/>
      <c r="N50" s="22">
        <f t="shared" si="1"/>
        <v>0</v>
      </c>
      <c r="O50" s="98"/>
      <c r="P50" s="21">
        <f t="shared" si="2"/>
        <v>0</v>
      </c>
      <c r="Q50" s="98"/>
      <c r="R50" s="98"/>
      <c r="S50" s="21">
        <f t="shared" si="3"/>
        <v>0</v>
      </c>
      <c r="T50" s="21">
        <f t="shared" si="4"/>
        <v>0</v>
      </c>
    </row>
    <row r="51" spans="1:20" x14ac:dyDescent="0.35">
      <c r="A51" s="94">
        <v>43</v>
      </c>
      <c r="B51" s="52"/>
      <c r="C51" s="16" t="s">
        <v>127</v>
      </c>
      <c r="D51" s="95" t="s">
        <v>169</v>
      </c>
      <c r="E51" s="96" t="s">
        <v>6</v>
      </c>
      <c r="F51" s="97"/>
      <c r="G51" s="97"/>
      <c r="H51" s="97"/>
      <c r="I51" s="19">
        <f t="shared" si="0"/>
        <v>0</v>
      </c>
      <c r="J51" s="97"/>
      <c r="K51" s="97"/>
      <c r="L51" s="97"/>
      <c r="M51" s="97"/>
      <c r="N51" s="22">
        <f t="shared" si="1"/>
        <v>0</v>
      </c>
      <c r="O51" s="98"/>
      <c r="P51" s="21">
        <f t="shared" si="2"/>
        <v>0</v>
      </c>
      <c r="Q51" s="98"/>
      <c r="R51" s="98"/>
      <c r="S51" s="21">
        <f t="shared" si="3"/>
        <v>0</v>
      </c>
      <c r="T51" s="21">
        <f t="shared" si="4"/>
        <v>0</v>
      </c>
    </row>
    <row r="52" spans="1:20" x14ac:dyDescent="0.35">
      <c r="A52" s="94">
        <v>44</v>
      </c>
      <c r="B52" s="52"/>
      <c r="C52" s="16" t="s">
        <v>127</v>
      </c>
      <c r="D52" s="95" t="s">
        <v>169</v>
      </c>
      <c r="E52" s="96" t="s">
        <v>6</v>
      </c>
      <c r="F52" s="97"/>
      <c r="G52" s="97"/>
      <c r="H52" s="97"/>
      <c r="I52" s="19">
        <f t="shared" si="0"/>
        <v>0</v>
      </c>
      <c r="J52" s="97"/>
      <c r="K52" s="97"/>
      <c r="L52" s="97"/>
      <c r="M52" s="97"/>
      <c r="N52" s="22">
        <f t="shared" si="1"/>
        <v>0</v>
      </c>
      <c r="O52" s="98"/>
      <c r="P52" s="21">
        <f t="shared" si="2"/>
        <v>0</v>
      </c>
      <c r="Q52" s="98"/>
      <c r="R52" s="98"/>
      <c r="S52" s="21">
        <f t="shared" si="3"/>
        <v>0</v>
      </c>
      <c r="T52" s="21">
        <f t="shared" si="4"/>
        <v>0</v>
      </c>
    </row>
    <row r="53" spans="1:20" x14ac:dyDescent="0.35">
      <c r="A53" s="94">
        <v>45</v>
      </c>
      <c r="B53" s="52"/>
      <c r="C53" s="16" t="s">
        <v>127</v>
      </c>
      <c r="D53" s="95" t="s">
        <v>169</v>
      </c>
      <c r="E53" s="96" t="s">
        <v>6</v>
      </c>
      <c r="F53" s="97"/>
      <c r="G53" s="97"/>
      <c r="H53" s="97"/>
      <c r="I53" s="19">
        <f t="shared" si="0"/>
        <v>0</v>
      </c>
      <c r="J53" s="97"/>
      <c r="K53" s="97"/>
      <c r="L53" s="97"/>
      <c r="M53" s="97"/>
      <c r="N53" s="22">
        <f t="shared" si="1"/>
        <v>0</v>
      </c>
      <c r="O53" s="98"/>
      <c r="P53" s="21">
        <f t="shared" si="2"/>
        <v>0</v>
      </c>
      <c r="Q53" s="98"/>
      <c r="R53" s="98"/>
      <c r="S53" s="21">
        <f t="shared" si="3"/>
        <v>0</v>
      </c>
      <c r="T53" s="21">
        <f t="shared" si="4"/>
        <v>0</v>
      </c>
    </row>
    <row r="54" spans="1:20" x14ac:dyDescent="0.35">
      <c r="A54" s="94">
        <v>46</v>
      </c>
      <c r="B54" s="52"/>
      <c r="C54" s="16" t="s">
        <v>127</v>
      </c>
      <c r="D54" s="95" t="s">
        <v>169</v>
      </c>
      <c r="E54" s="96" t="s">
        <v>6</v>
      </c>
      <c r="F54" s="97"/>
      <c r="G54" s="97"/>
      <c r="H54" s="97"/>
      <c r="I54" s="19">
        <f t="shared" si="0"/>
        <v>0</v>
      </c>
      <c r="J54" s="97"/>
      <c r="K54" s="97"/>
      <c r="L54" s="97"/>
      <c r="M54" s="97"/>
      <c r="N54" s="22">
        <f t="shared" si="1"/>
        <v>0</v>
      </c>
      <c r="O54" s="98"/>
      <c r="P54" s="21">
        <f t="shared" si="2"/>
        <v>0</v>
      </c>
      <c r="Q54" s="98"/>
      <c r="R54" s="98"/>
      <c r="S54" s="21">
        <f t="shared" si="3"/>
        <v>0</v>
      </c>
      <c r="T54" s="21">
        <f t="shared" si="4"/>
        <v>0</v>
      </c>
    </row>
    <row r="55" spans="1:20" x14ac:dyDescent="0.35">
      <c r="A55" s="94">
        <v>47</v>
      </c>
      <c r="B55" s="52"/>
      <c r="C55" s="16" t="s">
        <v>127</v>
      </c>
      <c r="D55" s="95" t="s">
        <v>169</v>
      </c>
      <c r="E55" s="96" t="s">
        <v>6</v>
      </c>
      <c r="F55" s="97"/>
      <c r="G55" s="97"/>
      <c r="H55" s="97"/>
      <c r="I55" s="19">
        <f t="shared" si="0"/>
        <v>0</v>
      </c>
      <c r="J55" s="97"/>
      <c r="K55" s="97"/>
      <c r="L55" s="97"/>
      <c r="M55" s="97"/>
      <c r="N55" s="22">
        <f t="shared" si="1"/>
        <v>0</v>
      </c>
      <c r="O55" s="98"/>
      <c r="P55" s="21">
        <f t="shared" si="2"/>
        <v>0</v>
      </c>
      <c r="Q55" s="98"/>
      <c r="R55" s="98"/>
      <c r="S55" s="21">
        <f t="shared" si="3"/>
        <v>0</v>
      </c>
      <c r="T55" s="21">
        <f t="shared" si="4"/>
        <v>0</v>
      </c>
    </row>
    <row r="56" spans="1:20" x14ac:dyDescent="0.35">
      <c r="A56" s="94">
        <v>48</v>
      </c>
      <c r="B56" s="52"/>
      <c r="C56" s="16" t="s">
        <v>127</v>
      </c>
      <c r="D56" s="95" t="s">
        <v>169</v>
      </c>
      <c r="E56" s="96" t="s">
        <v>6</v>
      </c>
      <c r="F56" s="97"/>
      <c r="G56" s="97"/>
      <c r="H56" s="97"/>
      <c r="I56" s="19">
        <f t="shared" si="0"/>
        <v>0</v>
      </c>
      <c r="J56" s="97"/>
      <c r="K56" s="97"/>
      <c r="L56" s="97"/>
      <c r="M56" s="97"/>
      <c r="N56" s="22">
        <f t="shared" si="1"/>
        <v>0</v>
      </c>
      <c r="O56" s="98"/>
      <c r="P56" s="21">
        <f t="shared" si="2"/>
        <v>0</v>
      </c>
      <c r="Q56" s="98"/>
      <c r="R56" s="98"/>
      <c r="S56" s="21">
        <f t="shared" si="3"/>
        <v>0</v>
      </c>
      <c r="T56" s="21">
        <f t="shared" si="4"/>
        <v>0</v>
      </c>
    </row>
    <row r="57" spans="1:20" x14ac:dyDescent="0.35">
      <c r="A57" s="94">
        <v>49</v>
      </c>
      <c r="B57" s="52"/>
      <c r="C57" s="16" t="s">
        <v>127</v>
      </c>
      <c r="D57" s="95" t="s">
        <v>169</v>
      </c>
      <c r="E57" s="96" t="s">
        <v>6</v>
      </c>
      <c r="F57" s="97"/>
      <c r="G57" s="97"/>
      <c r="H57" s="97"/>
      <c r="I57" s="19">
        <f t="shared" si="0"/>
        <v>0</v>
      </c>
      <c r="J57" s="97"/>
      <c r="K57" s="97"/>
      <c r="L57" s="97"/>
      <c r="M57" s="97"/>
      <c r="N57" s="22">
        <f t="shared" si="1"/>
        <v>0</v>
      </c>
      <c r="O57" s="98"/>
      <c r="P57" s="21">
        <f t="shared" si="2"/>
        <v>0</v>
      </c>
      <c r="Q57" s="98"/>
      <c r="R57" s="98"/>
      <c r="S57" s="21">
        <f t="shared" si="3"/>
        <v>0</v>
      </c>
      <c r="T57" s="21">
        <f t="shared" si="4"/>
        <v>0</v>
      </c>
    </row>
    <row r="58" spans="1:20" x14ac:dyDescent="0.35">
      <c r="A58" s="94">
        <v>50</v>
      </c>
      <c r="B58" s="52"/>
      <c r="C58" s="16" t="s">
        <v>127</v>
      </c>
      <c r="D58" s="95" t="s">
        <v>169</v>
      </c>
      <c r="E58" s="96" t="s">
        <v>6</v>
      </c>
      <c r="F58" s="97"/>
      <c r="G58" s="97"/>
      <c r="H58" s="97"/>
      <c r="I58" s="19">
        <f t="shared" si="0"/>
        <v>0</v>
      </c>
      <c r="J58" s="97"/>
      <c r="K58" s="97"/>
      <c r="L58" s="97"/>
      <c r="M58" s="97"/>
      <c r="N58" s="22">
        <f t="shared" si="1"/>
        <v>0</v>
      </c>
      <c r="O58" s="98"/>
      <c r="P58" s="21">
        <f t="shared" si="2"/>
        <v>0</v>
      </c>
      <c r="Q58" s="98"/>
      <c r="R58" s="98"/>
      <c r="S58" s="21">
        <f t="shared" si="3"/>
        <v>0</v>
      </c>
      <c r="T58" s="21">
        <f t="shared" si="4"/>
        <v>0</v>
      </c>
    </row>
    <row r="59" spans="1:20" x14ac:dyDescent="0.35">
      <c r="A59" s="94">
        <v>51</v>
      </c>
      <c r="B59" s="52"/>
      <c r="C59" s="16" t="s">
        <v>127</v>
      </c>
      <c r="D59" s="95" t="s">
        <v>169</v>
      </c>
      <c r="E59" s="96" t="s">
        <v>6</v>
      </c>
      <c r="F59" s="97"/>
      <c r="G59" s="97"/>
      <c r="H59" s="97"/>
      <c r="I59" s="19">
        <f t="shared" si="0"/>
        <v>0</v>
      </c>
      <c r="J59" s="97"/>
      <c r="K59" s="97"/>
      <c r="L59" s="97"/>
      <c r="M59" s="97"/>
      <c r="N59" s="22">
        <f t="shared" si="1"/>
        <v>0</v>
      </c>
      <c r="O59" s="98"/>
      <c r="P59" s="21">
        <f t="shared" si="2"/>
        <v>0</v>
      </c>
      <c r="Q59" s="98"/>
      <c r="R59" s="98"/>
      <c r="S59" s="21">
        <f t="shared" si="3"/>
        <v>0</v>
      </c>
      <c r="T59" s="21">
        <f t="shared" si="4"/>
        <v>0</v>
      </c>
    </row>
    <row r="60" spans="1:20" x14ac:dyDescent="0.35">
      <c r="A60" s="94">
        <v>52</v>
      </c>
      <c r="B60" s="52"/>
      <c r="C60" s="16" t="s">
        <v>127</v>
      </c>
      <c r="D60" s="95" t="s">
        <v>169</v>
      </c>
      <c r="E60" s="96" t="s">
        <v>6</v>
      </c>
      <c r="F60" s="97"/>
      <c r="G60" s="97"/>
      <c r="H60" s="97"/>
      <c r="I60" s="19">
        <f t="shared" si="0"/>
        <v>0</v>
      </c>
      <c r="J60" s="97"/>
      <c r="K60" s="97"/>
      <c r="L60" s="97"/>
      <c r="M60" s="97"/>
      <c r="N60" s="22">
        <f t="shared" si="1"/>
        <v>0</v>
      </c>
      <c r="O60" s="98"/>
      <c r="P60" s="21">
        <f t="shared" si="2"/>
        <v>0</v>
      </c>
      <c r="Q60" s="98"/>
      <c r="R60" s="98"/>
      <c r="S60" s="21">
        <f t="shared" si="3"/>
        <v>0</v>
      </c>
      <c r="T60" s="21">
        <f t="shared" si="4"/>
        <v>0</v>
      </c>
    </row>
    <row r="61" spans="1:20" x14ac:dyDescent="0.35">
      <c r="A61" s="94">
        <v>53</v>
      </c>
      <c r="B61" s="52"/>
      <c r="C61" s="16" t="s">
        <v>127</v>
      </c>
      <c r="D61" s="95" t="s">
        <v>169</v>
      </c>
      <c r="E61" s="96" t="s">
        <v>6</v>
      </c>
      <c r="F61" s="97"/>
      <c r="G61" s="97"/>
      <c r="H61" s="97"/>
      <c r="I61" s="19">
        <f t="shared" si="0"/>
        <v>0</v>
      </c>
      <c r="J61" s="97"/>
      <c r="K61" s="97"/>
      <c r="L61" s="97"/>
      <c r="M61" s="97"/>
      <c r="N61" s="22">
        <f t="shared" si="1"/>
        <v>0</v>
      </c>
      <c r="O61" s="98"/>
      <c r="P61" s="21">
        <f t="shared" si="2"/>
        <v>0</v>
      </c>
      <c r="Q61" s="98"/>
      <c r="R61" s="98"/>
      <c r="S61" s="21">
        <f t="shared" si="3"/>
        <v>0</v>
      </c>
      <c r="T61" s="21">
        <f t="shared" si="4"/>
        <v>0</v>
      </c>
    </row>
    <row r="62" spans="1:20" x14ac:dyDescent="0.35">
      <c r="A62" s="94">
        <v>54</v>
      </c>
      <c r="B62" s="52"/>
      <c r="C62" s="16" t="s">
        <v>127</v>
      </c>
      <c r="D62" s="95" t="s">
        <v>169</v>
      </c>
      <c r="E62" s="96" t="s">
        <v>6</v>
      </c>
      <c r="F62" s="97"/>
      <c r="G62" s="97"/>
      <c r="H62" s="97"/>
      <c r="I62" s="19">
        <f t="shared" si="0"/>
        <v>0</v>
      </c>
      <c r="J62" s="97"/>
      <c r="K62" s="97"/>
      <c r="L62" s="97"/>
      <c r="M62" s="97"/>
      <c r="N62" s="22">
        <f t="shared" si="1"/>
        <v>0</v>
      </c>
      <c r="O62" s="98"/>
      <c r="P62" s="21">
        <f t="shared" si="2"/>
        <v>0</v>
      </c>
      <c r="Q62" s="98"/>
      <c r="R62" s="98"/>
      <c r="S62" s="21">
        <f t="shared" si="3"/>
        <v>0</v>
      </c>
      <c r="T62" s="21">
        <f t="shared" si="4"/>
        <v>0</v>
      </c>
    </row>
    <row r="63" spans="1:20" x14ac:dyDescent="0.35">
      <c r="A63" s="94">
        <v>55</v>
      </c>
      <c r="B63" s="52"/>
      <c r="C63" s="16" t="s">
        <v>127</v>
      </c>
      <c r="D63" s="95" t="s">
        <v>169</v>
      </c>
      <c r="E63" s="96" t="s">
        <v>6</v>
      </c>
      <c r="F63" s="97"/>
      <c r="G63" s="97"/>
      <c r="H63" s="97"/>
      <c r="I63" s="19">
        <f t="shared" si="0"/>
        <v>0</v>
      </c>
      <c r="J63" s="97"/>
      <c r="K63" s="97"/>
      <c r="L63" s="97"/>
      <c r="M63" s="97"/>
      <c r="N63" s="22">
        <f t="shared" si="1"/>
        <v>0</v>
      </c>
      <c r="O63" s="98"/>
      <c r="P63" s="21">
        <f t="shared" si="2"/>
        <v>0</v>
      </c>
      <c r="Q63" s="98"/>
      <c r="R63" s="98"/>
      <c r="S63" s="21">
        <f t="shared" si="3"/>
        <v>0</v>
      </c>
      <c r="T63" s="21">
        <f t="shared" si="4"/>
        <v>0</v>
      </c>
    </row>
    <row r="64" spans="1:20" x14ac:dyDescent="0.35">
      <c r="A64" s="94">
        <v>56</v>
      </c>
      <c r="B64" s="52"/>
      <c r="C64" s="16" t="s">
        <v>127</v>
      </c>
      <c r="D64" s="95" t="s">
        <v>169</v>
      </c>
      <c r="E64" s="96" t="s">
        <v>6</v>
      </c>
      <c r="F64" s="97"/>
      <c r="G64" s="97"/>
      <c r="H64" s="97"/>
      <c r="I64" s="19">
        <f t="shared" si="0"/>
        <v>0</v>
      </c>
      <c r="J64" s="97"/>
      <c r="K64" s="97"/>
      <c r="L64" s="97"/>
      <c r="M64" s="97"/>
      <c r="N64" s="22">
        <f t="shared" si="1"/>
        <v>0</v>
      </c>
      <c r="O64" s="98"/>
      <c r="P64" s="21">
        <f t="shared" si="2"/>
        <v>0</v>
      </c>
      <c r="Q64" s="98"/>
      <c r="R64" s="98"/>
      <c r="S64" s="21">
        <f t="shared" si="3"/>
        <v>0</v>
      </c>
      <c r="T64" s="21">
        <f t="shared" si="4"/>
        <v>0</v>
      </c>
    </row>
    <row r="65" spans="1:20" x14ac:dyDescent="0.35">
      <c r="A65" s="94">
        <v>57</v>
      </c>
      <c r="B65" s="52"/>
      <c r="C65" s="16" t="s">
        <v>127</v>
      </c>
      <c r="D65" s="95" t="s">
        <v>169</v>
      </c>
      <c r="E65" s="96" t="s">
        <v>6</v>
      </c>
      <c r="F65" s="97"/>
      <c r="G65" s="97"/>
      <c r="H65" s="97"/>
      <c r="I65" s="19">
        <f t="shared" si="0"/>
        <v>0</v>
      </c>
      <c r="J65" s="97"/>
      <c r="K65" s="97"/>
      <c r="L65" s="97"/>
      <c r="M65" s="97"/>
      <c r="N65" s="22">
        <f t="shared" si="1"/>
        <v>0</v>
      </c>
      <c r="O65" s="98"/>
      <c r="P65" s="21">
        <f t="shared" si="2"/>
        <v>0</v>
      </c>
      <c r="Q65" s="98"/>
      <c r="R65" s="98"/>
      <c r="S65" s="21">
        <f t="shared" si="3"/>
        <v>0</v>
      </c>
      <c r="T65" s="21">
        <f t="shared" si="4"/>
        <v>0</v>
      </c>
    </row>
    <row r="66" spans="1:20" x14ac:dyDescent="0.35">
      <c r="A66" s="94">
        <v>58</v>
      </c>
      <c r="B66" s="52"/>
      <c r="C66" s="16" t="s">
        <v>127</v>
      </c>
      <c r="D66" s="95" t="s">
        <v>169</v>
      </c>
      <c r="E66" s="96" t="s">
        <v>6</v>
      </c>
      <c r="F66" s="97"/>
      <c r="G66" s="97"/>
      <c r="H66" s="97"/>
      <c r="I66" s="19">
        <f t="shared" si="0"/>
        <v>0</v>
      </c>
      <c r="J66" s="97"/>
      <c r="K66" s="97"/>
      <c r="L66" s="97"/>
      <c r="M66" s="97"/>
      <c r="N66" s="22">
        <f t="shared" si="1"/>
        <v>0</v>
      </c>
      <c r="O66" s="98"/>
      <c r="P66" s="21">
        <f t="shared" si="2"/>
        <v>0</v>
      </c>
      <c r="Q66" s="98"/>
      <c r="R66" s="98"/>
      <c r="S66" s="21">
        <f t="shared" si="3"/>
        <v>0</v>
      </c>
      <c r="T66" s="21">
        <f t="shared" si="4"/>
        <v>0</v>
      </c>
    </row>
    <row r="67" spans="1:20" x14ac:dyDescent="0.35">
      <c r="A67" s="94">
        <v>59</v>
      </c>
      <c r="B67" s="52"/>
      <c r="C67" s="16" t="s">
        <v>127</v>
      </c>
      <c r="D67" s="95" t="s">
        <v>169</v>
      </c>
      <c r="E67" s="96" t="s">
        <v>6</v>
      </c>
      <c r="F67" s="97"/>
      <c r="G67" s="97"/>
      <c r="H67" s="97"/>
      <c r="I67" s="19">
        <f t="shared" si="0"/>
        <v>0</v>
      </c>
      <c r="J67" s="97"/>
      <c r="K67" s="97"/>
      <c r="L67" s="97"/>
      <c r="M67" s="97"/>
      <c r="N67" s="22">
        <f t="shared" si="1"/>
        <v>0</v>
      </c>
      <c r="O67" s="98"/>
      <c r="P67" s="21">
        <f t="shared" si="2"/>
        <v>0</v>
      </c>
      <c r="Q67" s="98"/>
      <c r="R67" s="98"/>
      <c r="S67" s="21">
        <f t="shared" si="3"/>
        <v>0</v>
      </c>
      <c r="T67" s="21">
        <f t="shared" si="4"/>
        <v>0</v>
      </c>
    </row>
    <row r="68" spans="1:20" x14ac:dyDescent="0.35">
      <c r="A68" s="94">
        <v>60</v>
      </c>
      <c r="B68" s="52"/>
      <c r="C68" s="16" t="s">
        <v>127</v>
      </c>
      <c r="D68" s="95" t="s">
        <v>169</v>
      </c>
      <c r="E68" s="96" t="s">
        <v>6</v>
      </c>
      <c r="F68" s="97"/>
      <c r="G68" s="97"/>
      <c r="H68" s="97"/>
      <c r="I68" s="19">
        <f t="shared" si="0"/>
        <v>0</v>
      </c>
      <c r="J68" s="97"/>
      <c r="K68" s="97"/>
      <c r="L68" s="97"/>
      <c r="M68" s="97"/>
      <c r="N68" s="22">
        <f t="shared" si="1"/>
        <v>0</v>
      </c>
      <c r="O68" s="98"/>
      <c r="P68" s="21">
        <f t="shared" si="2"/>
        <v>0</v>
      </c>
      <c r="Q68" s="98"/>
      <c r="R68" s="98"/>
      <c r="S68" s="21">
        <f t="shared" si="3"/>
        <v>0</v>
      </c>
      <c r="T68" s="21">
        <f t="shared" si="4"/>
        <v>0</v>
      </c>
    </row>
    <row r="69" spans="1:20" x14ac:dyDescent="0.35">
      <c r="A69" s="94">
        <v>61</v>
      </c>
      <c r="B69" s="52"/>
      <c r="C69" s="16" t="s">
        <v>127</v>
      </c>
      <c r="D69" s="95" t="s">
        <v>169</v>
      </c>
      <c r="E69" s="96" t="s">
        <v>6</v>
      </c>
      <c r="F69" s="97"/>
      <c r="G69" s="97"/>
      <c r="H69" s="97"/>
      <c r="I69" s="19">
        <f t="shared" si="0"/>
        <v>0</v>
      </c>
      <c r="J69" s="97"/>
      <c r="K69" s="97"/>
      <c r="L69" s="97"/>
      <c r="M69" s="97"/>
      <c r="N69" s="22">
        <f t="shared" si="1"/>
        <v>0</v>
      </c>
      <c r="O69" s="98"/>
      <c r="P69" s="21">
        <f t="shared" si="2"/>
        <v>0</v>
      </c>
      <c r="Q69" s="98"/>
      <c r="R69" s="98"/>
      <c r="S69" s="21">
        <f t="shared" si="3"/>
        <v>0</v>
      </c>
      <c r="T69" s="21">
        <f t="shared" si="4"/>
        <v>0</v>
      </c>
    </row>
    <row r="70" spans="1:20" x14ac:dyDescent="0.35">
      <c r="A70" s="94">
        <v>62</v>
      </c>
      <c r="B70" s="52"/>
      <c r="C70" s="16" t="s">
        <v>127</v>
      </c>
      <c r="D70" s="95" t="s">
        <v>169</v>
      </c>
      <c r="E70" s="96" t="s">
        <v>6</v>
      </c>
      <c r="F70" s="97"/>
      <c r="G70" s="97"/>
      <c r="H70" s="97"/>
      <c r="I70" s="19">
        <f t="shared" si="0"/>
        <v>0</v>
      </c>
      <c r="J70" s="97"/>
      <c r="K70" s="97"/>
      <c r="L70" s="97"/>
      <c r="M70" s="97"/>
      <c r="N70" s="22">
        <f t="shared" si="1"/>
        <v>0</v>
      </c>
      <c r="O70" s="98"/>
      <c r="P70" s="21">
        <f t="shared" si="2"/>
        <v>0</v>
      </c>
      <c r="Q70" s="98"/>
      <c r="R70" s="98"/>
      <c r="S70" s="21">
        <f t="shared" si="3"/>
        <v>0</v>
      </c>
      <c r="T70" s="21">
        <f t="shared" si="4"/>
        <v>0</v>
      </c>
    </row>
    <row r="71" spans="1:20" x14ac:dyDescent="0.35">
      <c r="A71" s="94">
        <v>63</v>
      </c>
      <c r="B71" s="52"/>
      <c r="C71" s="16" t="s">
        <v>127</v>
      </c>
      <c r="D71" s="95" t="s">
        <v>169</v>
      </c>
      <c r="E71" s="96" t="s">
        <v>6</v>
      </c>
      <c r="F71" s="97"/>
      <c r="G71" s="97"/>
      <c r="H71" s="97"/>
      <c r="I71" s="19">
        <f t="shared" si="0"/>
        <v>0</v>
      </c>
      <c r="J71" s="97"/>
      <c r="K71" s="97"/>
      <c r="L71" s="97"/>
      <c r="M71" s="97"/>
      <c r="N71" s="22">
        <f t="shared" si="1"/>
        <v>0</v>
      </c>
      <c r="O71" s="98"/>
      <c r="P71" s="21">
        <f t="shared" si="2"/>
        <v>0</v>
      </c>
      <c r="Q71" s="98"/>
      <c r="R71" s="98"/>
      <c r="S71" s="21">
        <f t="shared" si="3"/>
        <v>0</v>
      </c>
      <c r="T71" s="21">
        <f t="shared" si="4"/>
        <v>0</v>
      </c>
    </row>
    <row r="72" spans="1:20" x14ac:dyDescent="0.35">
      <c r="A72" s="94">
        <v>64</v>
      </c>
      <c r="B72" s="52"/>
      <c r="C72" s="16" t="s">
        <v>127</v>
      </c>
      <c r="D72" s="95" t="s">
        <v>169</v>
      </c>
      <c r="E72" s="96" t="s">
        <v>6</v>
      </c>
      <c r="F72" s="97"/>
      <c r="G72" s="97"/>
      <c r="H72" s="97"/>
      <c r="I72" s="19">
        <f t="shared" si="0"/>
        <v>0</v>
      </c>
      <c r="J72" s="97"/>
      <c r="K72" s="97"/>
      <c r="L72" s="97"/>
      <c r="M72" s="97"/>
      <c r="N72" s="22">
        <f t="shared" si="1"/>
        <v>0</v>
      </c>
      <c r="O72" s="98"/>
      <c r="P72" s="21">
        <f t="shared" si="2"/>
        <v>0</v>
      </c>
      <c r="Q72" s="98"/>
      <c r="R72" s="98"/>
      <c r="S72" s="21">
        <f t="shared" si="3"/>
        <v>0</v>
      </c>
      <c r="T72" s="21">
        <f t="shared" si="4"/>
        <v>0</v>
      </c>
    </row>
    <row r="73" spans="1:20" x14ac:dyDescent="0.35">
      <c r="A73" s="94">
        <v>65</v>
      </c>
      <c r="B73" s="52"/>
      <c r="C73" s="16" t="s">
        <v>127</v>
      </c>
      <c r="D73" s="95" t="s">
        <v>169</v>
      </c>
      <c r="E73" s="96" t="s">
        <v>6</v>
      </c>
      <c r="F73" s="97"/>
      <c r="G73" s="97"/>
      <c r="H73" s="97"/>
      <c r="I73" s="19">
        <f t="shared" si="0"/>
        <v>0</v>
      </c>
      <c r="J73" s="97"/>
      <c r="K73" s="97"/>
      <c r="L73" s="97"/>
      <c r="M73" s="97"/>
      <c r="N73" s="22">
        <f t="shared" si="1"/>
        <v>0</v>
      </c>
      <c r="O73" s="98"/>
      <c r="P73" s="21">
        <f t="shared" si="2"/>
        <v>0</v>
      </c>
      <c r="Q73" s="98"/>
      <c r="R73" s="98"/>
      <c r="S73" s="21">
        <f t="shared" si="3"/>
        <v>0</v>
      </c>
      <c r="T73" s="21">
        <f t="shared" si="4"/>
        <v>0</v>
      </c>
    </row>
    <row r="74" spans="1:20" x14ac:dyDescent="0.35">
      <c r="A74" s="94">
        <v>66</v>
      </c>
      <c r="B74" s="52"/>
      <c r="C74" s="16" t="s">
        <v>127</v>
      </c>
      <c r="D74" s="95" t="s">
        <v>169</v>
      </c>
      <c r="E74" s="96" t="s">
        <v>6</v>
      </c>
      <c r="F74" s="97"/>
      <c r="G74" s="97"/>
      <c r="H74" s="97"/>
      <c r="I74" s="19">
        <f t="shared" ref="I74:I137" si="5">SUM(F74:H74)</f>
        <v>0</v>
      </c>
      <c r="J74" s="97"/>
      <c r="K74" s="97"/>
      <c r="L74" s="97"/>
      <c r="M74" s="97"/>
      <c r="N74" s="22">
        <f t="shared" ref="N74:N137" si="6">SUM(J74:M74)</f>
        <v>0</v>
      </c>
      <c r="O74" s="98"/>
      <c r="P74" s="21">
        <f t="shared" ref="P74:P137" si="7">I74+N74+O74</f>
        <v>0</v>
      </c>
      <c r="Q74" s="98"/>
      <c r="R74" s="98"/>
      <c r="S74" s="21">
        <f t="shared" ref="S74:S137" si="8">Q74+R74</f>
        <v>0</v>
      </c>
      <c r="T74" s="21">
        <f t="shared" ref="T74:T137" si="9">P74+S74</f>
        <v>0</v>
      </c>
    </row>
    <row r="75" spans="1:20" x14ac:dyDescent="0.35">
      <c r="A75" s="94">
        <v>67</v>
      </c>
      <c r="B75" s="52"/>
      <c r="C75" s="16" t="s">
        <v>127</v>
      </c>
      <c r="D75" s="95" t="s">
        <v>169</v>
      </c>
      <c r="E75" s="96" t="s">
        <v>6</v>
      </c>
      <c r="F75" s="97"/>
      <c r="G75" s="97"/>
      <c r="H75" s="97"/>
      <c r="I75" s="19">
        <f t="shared" si="5"/>
        <v>0</v>
      </c>
      <c r="J75" s="97"/>
      <c r="K75" s="97"/>
      <c r="L75" s="97"/>
      <c r="M75" s="97"/>
      <c r="N75" s="22">
        <f t="shared" si="6"/>
        <v>0</v>
      </c>
      <c r="O75" s="98"/>
      <c r="P75" s="21">
        <f t="shared" si="7"/>
        <v>0</v>
      </c>
      <c r="Q75" s="98"/>
      <c r="R75" s="98"/>
      <c r="S75" s="21">
        <f t="shared" si="8"/>
        <v>0</v>
      </c>
      <c r="T75" s="21">
        <f t="shared" si="9"/>
        <v>0</v>
      </c>
    </row>
    <row r="76" spans="1:20" x14ac:dyDescent="0.35">
      <c r="A76" s="94">
        <v>68</v>
      </c>
      <c r="B76" s="52"/>
      <c r="C76" s="16" t="s">
        <v>127</v>
      </c>
      <c r="D76" s="95" t="s">
        <v>169</v>
      </c>
      <c r="E76" s="96" t="s">
        <v>6</v>
      </c>
      <c r="F76" s="97"/>
      <c r="G76" s="97"/>
      <c r="H76" s="97"/>
      <c r="I76" s="19">
        <f t="shared" si="5"/>
        <v>0</v>
      </c>
      <c r="J76" s="97"/>
      <c r="K76" s="97"/>
      <c r="L76" s="97"/>
      <c r="M76" s="97"/>
      <c r="N76" s="22">
        <f t="shared" si="6"/>
        <v>0</v>
      </c>
      <c r="O76" s="98"/>
      <c r="P76" s="21">
        <f t="shared" si="7"/>
        <v>0</v>
      </c>
      <c r="Q76" s="98"/>
      <c r="R76" s="98"/>
      <c r="S76" s="21">
        <f t="shared" si="8"/>
        <v>0</v>
      </c>
      <c r="T76" s="21">
        <f t="shared" si="9"/>
        <v>0</v>
      </c>
    </row>
    <row r="77" spans="1:20" x14ac:dyDescent="0.35">
      <c r="A77" s="94">
        <v>69</v>
      </c>
      <c r="B77" s="52"/>
      <c r="C77" s="16" t="s">
        <v>127</v>
      </c>
      <c r="D77" s="95" t="s">
        <v>169</v>
      </c>
      <c r="E77" s="96" t="s">
        <v>6</v>
      </c>
      <c r="F77" s="97"/>
      <c r="G77" s="97"/>
      <c r="H77" s="97"/>
      <c r="I77" s="19">
        <f t="shared" si="5"/>
        <v>0</v>
      </c>
      <c r="J77" s="97"/>
      <c r="K77" s="97"/>
      <c r="L77" s="97"/>
      <c r="M77" s="97"/>
      <c r="N77" s="22">
        <f t="shared" si="6"/>
        <v>0</v>
      </c>
      <c r="O77" s="98"/>
      <c r="P77" s="21">
        <f t="shared" si="7"/>
        <v>0</v>
      </c>
      <c r="Q77" s="98"/>
      <c r="R77" s="98"/>
      <c r="S77" s="21">
        <f t="shared" si="8"/>
        <v>0</v>
      </c>
      <c r="T77" s="21">
        <f t="shared" si="9"/>
        <v>0</v>
      </c>
    </row>
    <row r="78" spans="1:20" x14ac:dyDescent="0.35">
      <c r="A78" s="94">
        <v>70</v>
      </c>
      <c r="B78" s="52"/>
      <c r="C78" s="16" t="s">
        <v>127</v>
      </c>
      <c r="D78" s="95" t="s">
        <v>169</v>
      </c>
      <c r="E78" s="96" t="s">
        <v>6</v>
      </c>
      <c r="F78" s="97"/>
      <c r="G78" s="97"/>
      <c r="H78" s="97"/>
      <c r="I78" s="19">
        <f t="shared" si="5"/>
        <v>0</v>
      </c>
      <c r="J78" s="97"/>
      <c r="K78" s="97"/>
      <c r="L78" s="97"/>
      <c r="M78" s="97"/>
      <c r="N78" s="22">
        <f t="shared" si="6"/>
        <v>0</v>
      </c>
      <c r="O78" s="98"/>
      <c r="P78" s="21">
        <f t="shared" si="7"/>
        <v>0</v>
      </c>
      <c r="Q78" s="98"/>
      <c r="R78" s="98"/>
      <c r="S78" s="21">
        <f t="shared" si="8"/>
        <v>0</v>
      </c>
      <c r="T78" s="21">
        <f t="shared" si="9"/>
        <v>0</v>
      </c>
    </row>
    <row r="79" spans="1:20" x14ac:dyDescent="0.35">
      <c r="A79" s="94">
        <v>71</v>
      </c>
      <c r="B79" s="52"/>
      <c r="C79" s="16" t="s">
        <v>127</v>
      </c>
      <c r="D79" s="95" t="s">
        <v>169</v>
      </c>
      <c r="E79" s="96" t="s">
        <v>6</v>
      </c>
      <c r="F79" s="97"/>
      <c r="G79" s="97"/>
      <c r="H79" s="97"/>
      <c r="I79" s="19">
        <f t="shared" si="5"/>
        <v>0</v>
      </c>
      <c r="J79" s="97"/>
      <c r="K79" s="97"/>
      <c r="L79" s="97"/>
      <c r="M79" s="97"/>
      <c r="N79" s="22">
        <f t="shared" si="6"/>
        <v>0</v>
      </c>
      <c r="O79" s="98"/>
      <c r="P79" s="21">
        <f t="shared" si="7"/>
        <v>0</v>
      </c>
      <c r="Q79" s="98"/>
      <c r="R79" s="98"/>
      <c r="S79" s="21">
        <f t="shared" si="8"/>
        <v>0</v>
      </c>
      <c r="T79" s="21">
        <f t="shared" si="9"/>
        <v>0</v>
      </c>
    </row>
    <row r="80" spans="1:20" x14ac:dyDescent="0.35">
      <c r="A80" s="94">
        <v>72</v>
      </c>
      <c r="B80" s="52"/>
      <c r="C80" s="16" t="s">
        <v>127</v>
      </c>
      <c r="D80" s="95" t="s">
        <v>169</v>
      </c>
      <c r="E80" s="96" t="s">
        <v>6</v>
      </c>
      <c r="F80" s="97"/>
      <c r="G80" s="97"/>
      <c r="H80" s="97"/>
      <c r="I80" s="19">
        <f t="shared" si="5"/>
        <v>0</v>
      </c>
      <c r="J80" s="97"/>
      <c r="K80" s="97"/>
      <c r="L80" s="97"/>
      <c r="M80" s="97"/>
      <c r="N80" s="22">
        <f t="shared" si="6"/>
        <v>0</v>
      </c>
      <c r="O80" s="98"/>
      <c r="P80" s="21">
        <f t="shared" si="7"/>
        <v>0</v>
      </c>
      <c r="Q80" s="98"/>
      <c r="R80" s="98"/>
      <c r="S80" s="21">
        <f t="shared" si="8"/>
        <v>0</v>
      </c>
      <c r="T80" s="21">
        <f t="shared" si="9"/>
        <v>0</v>
      </c>
    </row>
    <row r="81" spans="1:20" x14ac:dyDescent="0.35">
      <c r="A81" s="94">
        <v>73</v>
      </c>
      <c r="B81" s="52"/>
      <c r="C81" s="16" t="s">
        <v>127</v>
      </c>
      <c r="D81" s="95" t="s">
        <v>169</v>
      </c>
      <c r="E81" s="96" t="s">
        <v>6</v>
      </c>
      <c r="F81" s="97"/>
      <c r="G81" s="97"/>
      <c r="H81" s="97"/>
      <c r="I81" s="19">
        <f t="shared" si="5"/>
        <v>0</v>
      </c>
      <c r="J81" s="97"/>
      <c r="K81" s="97"/>
      <c r="L81" s="97"/>
      <c r="M81" s="97"/>
      <c r="N81" s="22">
        <f t="shared" si="6"/>
        <v>0</v>
      </c>
      <c r="O81" s="98"/>
      <c r="P81" s="21">
        <f t="shared" si="7"/>
        <v>0</v>
      </c>
      <c r="Q81" s="98"/>
      <c r="R81" s="98"/>
      <c r="S81" s="21">
        <f t="shared" si="8"/>
        <v>0</v>
      </c>
      <c r="T81" s="21">
        <f t="shared" si="9"/>
        <v>0</v>
      </c>
    </row>
    <row r="82" spans="1:20" x14ac:dyDescent="0.35">
      <c r="A82" s="94">
        <v>74</v>
      </c>
      <c r="B82" s="52"/>
      <c r="C82" s="16" t="s">
        <v>127</v>
      </c>
      <c r="D82" s="95" t="s">
        <v>169</v>
      </c>
      <c r="E82" s="96" t="s">
        <v>6</v>
      </c>
      <c r="F82" s="97"/>
      <c r="G82" s="97"/>
      <c r="H82" s="97"/>
      <c r="I82" s="19">
        <f t="shared" si="5"/>
        <v>0</v>
      </c>
      <c r="J82" s="97"/>
      <c r="K82" s="97"/>
      <c r="L82" s="97"/>
      <c r="M82" s="97"/>
      <c r="N82" s="22">
        <f t="shared" si="6"/>
        <v>0</v>
      </c>
      <c r="O82" s="98"/>
      <c r="P82" s="21">
        <f t="shared" si="7"/>
        <v>0</v>
      </c>
      <c r="Q82" s="98"/>
      <c r="R82" s="98"/>
      <c r="S82" s="21">
        <f t="shared" si="8"/>
        <v>0</v>
      </c>
      <c r="T82" s="21">
        <f t="shared" si="9"/>
        <v>0</v>
      </c>
    </row>
    <row r="83" spans="1:20" x14ac:dyDescent="0.35">
      <c r="A83" s="94">
        <v>75</v>
      </c>
      <c r="B83" s="52"/>
      <c r="C83" s="16" t="s">
        <v>127</v>
      </c>
      <c r="D83" s="95" t="s">
        <v>169</v>
      </c>
      <c r="E83" s="96" t="s">
        <v>6</v>
      </c>
      <c r="F83" s="97"/>
      <c r="G83" s="97"/>
      <c r="H83" s="97"/>
      <c r="I83" s="19">
        <f t="shared" si="5"/>
        <v>0</v>
      </c>
      <c r="J83" s="97"/>
      <c r="K83" s="97"/>
      <c r="L83" s="97"/>
      <c r="M83" s="97"/>
      <c r="N83" s="22">
        <f t="shared" si="6"/>
        <v>0</v>
      </c>
      <c r="O83" s="98"/>
      <c r="P83" s="21">
        <f t="shared" si="7"/>
        <v>0</v>
      </c>
      <c r="Q83" s="98"/>
      <c r="R83" s="98"/>
      <c r="S83" s="21">
        <f t="shared" si="8"/>
        <v>0</v>
      </c>
      <c r="T83" s="21">
        <f t="shared" si="9"/>
        <v>0</v>
      </c>
    </row>
    <row r="84" spans="1:20" x14ac:dyDescent="0.35">
      <c r="A84" s="94">
        <v>76</v>
      </c>
      <c r="B84" s="52"/>
      <c r="C84" s="16" t="s">
        <v>127</v>
      </c>
      <c r="D84" s="95" t="s">
        <v>169</v>
      </c>
      <c r="E84" s="96" t="s">
        <v>6</v>
      </c>
      <c r="F84" s="97"/>
      <c r="G84" s="97"/>
      <c r="H84" s="97"/>
      <c r="I84" s="19">
        <f t="shared" si="5"/>
        <v>0</v>
      </c>
      <c r="J84" s="97"/>
      <c r="K84" s="97"/>
      <c r="L84" s="97"/>
      <c r="M84" s="97"/>
      <c r="N84" s="22">
        <f t="shared" si="6"/>
        <v>0</v>
      </c>
      <c r="O84" s="98"/>
      <c r="P84" s="21">
        <f t="shared" si="7"/>
        <v>0</v>
      </c>
      <c r="Q84" s="98"/>
      <c r="R84" s="98"/>
      <c r="S84" s="21">
        <f t="shared" si="8"/>
        <v>0</v>
      </c>
      <c r="T84" s="21">
        <f t="shared" si="9"/>
        <v>0</v>
      </c>
    </row>
    <row r="85" spans="1:20" x14ac:dyDescent="0.35">
      <c r="A85" s="94">
        <v>77</v>
      </c>
      <c r="B85" s="52"/>
      <c r="C85" s="16" t="s">
        <v>127</v>
      </c>
      <c r="D85" s="95" t="s">
        <v>169</v>
      </c>
      <c r="E85" s="96" t="s">
        <v>6</v>
      </c>
      <c r="F85" s="97"/>
      <c r="G85" s="97"/>
      <c r="H85" s="97"/>
      <c r="I85" s="19">
        <f t="shared" si="5"/>
        <v>0</v>
      </c>
      <c r="J85" s="97"/>
      <c r="K85" s="97"/>
      <c r="L85" s="97"/>
      <c r="M85" s="97"/>
      <c r="N85" s="22">
        <f t="shared" si="6"/>
        <v>0</v>
      </c>
      <c r="O85" s="98"/>
      <c r="P85" s="21">
        <f t="shared" si="7"/>
        <v>0</v>
      </c>
      <c r="Q85" s="98"/>
      <c r="R85" s="98"/>
      <c r="S85" s="21">
        <f t="shared" si="8"/>
        <v>0</v>
      </c>
      <c r="T85" s="21">
        <f t="shared" si="9"/>
        <v>0</v>
      </c>
    </row>
    <row r="86" spans="1:20" x14ac:dyDescent="0.35">
      <c r="A86" s="94">
        <v>78</v>
      </c>
      <c r="B86" s="52"/>
      <c r="C86" s="16" t="s">
        <v>127</v>
      </c>
      <c r="D86" s="95" t="s">
        <v>169</v>
      </c>
      <c r="E86" s="96" t="s">
        <v>6</v>
      </c>
      <c r="F86" s="97"/>
      <c r="G86" s="97"/>
      <c r="H86" s="97"/>
      <c r="I86" s="19">
        <f t="shared" si="5"/>
        <v>0</v>
      </c>
      <c r="J86" s="97"/>
      <c r="K86" s="97"/>
      <c r="L86" s="97"/>
      <c r="M86" s="97"/>
      <c r="N86" s="22">
        <f t="shared" si="6"/>
        <v>0</v>
      </c>
      <c r="O86" s="98"/>
      <c r="P86" s="21">
        <f t="shared" si="7"/>
        <v>0</v>
      </c>
      <c r="Q86" s="98"/>
      <c r="R86" s="98"/>
      <c r="S86" s="21">
        <f t="shared" si="8"/>
        <v>0</v>
      </c>
      <c r="T86" s="21">
        <f t="shared" si="9"/>
        <v>0</v>
      </c>
    </row>
    <row r="87" spans="1:20" x14ac:dyDescent="0.35">
      <c r="A87" s="94">
        <v>79</v>
      </c>
      <c r="B87" s="52"/>
      <c r="C87" s="16" t="s">
        <v>127</v>
      </c>
      <c r="D87" s="95" t="s">
        <v>169</v>
      </c>
      <c r="E87" s="96" t="s">
        <v>6</v>
      </c>
      <c r="F87" s="97"/>
      <c r="G87" s="97"/>
      <c r="H87" s="97"/>
      <c r="I87" s="19">
        <f t="shared" si="5"/>
        <v>0</v>
      </c>
      <c r="J87" s="97"/>
      <c r="K87" s="97"/>
      <c r="L87" s="97"/>
      <c r="M87" s="97"/>
      <c r="N87" s="22">
        <f t="shared" si="6"/>
        <v>0</v>
      </c>
      <c r="O87" s="98"/>
      <c r="P87" s="21">
        <f t="shared" si="7"/>
        <v>0</v>
      </c>
      <c r="Q87" s="98"/>
      <c r="R87" s="98"/>
      <c r="S87" s="21">
        <f t="shared" si="8"/>
        <v>0</v>
      </c>
      <c r="T87" s="21">
        <f t="shared" si="9"/>
        <v>0</v>
      </c>
    </row>
    <row r="88" spans="1:20" x14ac:dyDescent="0.35">
      <c r="A88" s="94">
        <v>80</v>
      </c>
      <c r="B88" s="52"/>
      <c r="C88" s="16" t="s">
        <v>127</v>
      </c>
      <c r="D88" s="95" t="s">
        <v>169</v>
      </c>
      <c r="E88" s="96" t="s">
        <v>6</v>
      </c>
      <c r="F88" s="97"/>
      <c r="G88" s="97"/>
      <c r="H88" s="97"/>
      <c r="I88" s="19">
        <f t="shared" si="5"/>
        <v>0</v>
      </c>
      <c r="J88" s="97"/>
      <c r="K88" s="97"/>
      <c r="L88" s="97"/>
      <c r="M88" s="97"/>
      <c r="N88" s="22">
        <f t="shared" si="6"/>
        <v>0</v>
      </c>
      <c r="O88" s="98"/>
      <c r="P88" s="21">
        <f t="shared" si="7"/>
        <v>0</v>
      </c>
      <c r="Q88" s="98"/>
      <c r="R88" s="98"/>
      <c r="S88" s="21">
        <f t="shared" si="8"/>
        <v>0</v>
      </c>
      <c r="T88" s="21">
        <f t="shared" si="9"/>
        <v>0</v>
      </c>
    </row>
    <row r="89" spans="1:20" x14ac:dyDescent="0.35">
      <c r="A89" s="94">
        <v>81</v>
      </c>
      <c r="B89" s="52"/>
      <c r="C89" s="16" t="s">
        <v>127</v>
      </c>
      <c r="D89" s="95" t="s">
        <v>169</v>
      </c>
      <c r="E89" s="96" t="s">
        <v>6</v>
      </c>
      <c r="F89" s="97"/>
      <c r="G89" s="97"/>
      <c r="H89" s="97"/>
      <c r="I89" s="19">
        <f t="shared" si="5"/>
        <v>0</v>
      </c>
      <c r="J89" s="97"/>
      <c r="K89" s="97"/>
      <c r="L89" s="97"/>
      <c r="M89" s="97"/>
      <c r="N89" s="22">
        <f t="shared" si="6"/>
        <v>0</v>
      </c>
      <c r="O89" s="98"/>
      <c r="P89" s="21">
        <f t="shared" si="7"/>
        <v>0</v>
      </c>
      <c r="Q89" s="98"/>
      <c r="R89" s="98"/>
      <c r="S89" s="21">
        <f t="shared" si="8"/>
        <v>0</v>
      </c>
      <c r="T89" s="21">
        <f t="shared" si="9"/>
        <v>0</v>
      </c>
    </row>
    <row r="90" spans="1:20" x14ac:dyDescent="0.35">
      <c r="A90" s="94">
        <v>82</v>
      </c>
      <c r="B90" s="52"/>
      <c r="C90" s="16" t="s">
        <v>127</v>
      </c>
      <c r="D90" s="95" t="s">
        <v>169</v>
      </c>
      <c r="E90" s="96" t="s">
        <v>6</v>
      </c>
      <c r="F90" s="97"/>
      <c r="G90" s="97"/>
      <c r="H90" s="97"/>
      <c r="I90" s="19">
        <f t="shared" si="5"/>
        <v>0</v>
      </c>
      <c r="J90" s="97"/>
      <c r="K90" s="97"/>
      <c r="L90" s="97"/>
      <c r="M90" s="97"/>
      <c r="N90" s="22">
        <f t="shared" si="6"/>
        <v>0</v>
      </c>
      <c r="O90" s="98"/>
      <c r="P90" s="21">
        <f t="shared" si="7"/>
        <v>0</v>
      </c>
      <c r="Q90" s="98"/>
      <c r="R90" s="98"/>
      <c r="S90" s="21">
        <f t="shared" si="8"/>
        <v>0</v>
      </c>
      <c r="T90" s="21">
        <f t="shared" si="9"/>
        <v>0</v>
      </c>
    </row>
    <row r="91" spans="1:20" x14ac:dyDescent="0.35">
      <c r="A91" s="94">
        <v>83</v>
      </c>
      <c r="B91" s="52"/>
      <c r="C91" s="16" t="s">
        <v>127</v>
      </c>
      <c r="D91" s="95" t="s">
        <v>169</v>
      </c>
      <c r="E91" s="96" t="s">
        <v>6</v>
      </c>
      <c r="F91" s="97"/>
      <c r="G91" s="97"/>
      <c r="H91" s="97"/>
      <c r="I91" s="19">
        <f t="shared" si="5"/>
        <v>0</v>
      </c>
      <c r="J91" s="97"/>
      <c r="K91" s="97"/>
      <c r="L91" s="97"/>
      <c r="M91" s="97"/>
      <c r="N91" s="22">
        <f t="shared" si="6"/>
        <v>0</v>
      </c>
      <c r="O91" s="98"/>
      <c r="P91" s="21">
        <f t="shared" si="7"/>
        <v>0</v>
      </c>
      <c r="Q91" s="98"/>
      <c r="R91" s="98"/>
      <c r="S91" s="21">
        <f t="shared" si="8"/>
        <v>0</v>
      </c>
      <c r="T91" s="21">
        <f t="shared" si="9"/>
        <v>0</v>
      </c>
    </row>
    <row r="92" spans="1:20" x14ac:dyDescent="0.35">
      <c r="A92" s="94">
        <v>84</v>
      </c>
      <c r="B92" s="52"/>
      <c r="C92" s="16" t="s">
        <v>127</v>
      </c>
      <c r="D92" s="95" t="s">
        <v>169</v>
      </c>
      <c r="E92" s="96" t="s">
        <v>6</v>
      </c>
      <c r="F92" s="97"/>
      <c r="G92" s="97"/>
      <c r="H92" s="97"/>
      <c r="I92" s="19">
        <f t="shared" si="5"/>
        <v>0</v>
      </c>
      <c r="J92" s="97"/>
      <c r="K92" s="97"/>
      <c r="L92" s="97"/>
      <c r="M92" s="97"/>
      <c r="N92" s="22">
        <f t="shared" si="6"/>
        <v>0</v>
      </c>
      <c r="O92" s="98"/>
      <c r="P92" s="21">
        <f t="shared" si="7"/>
        <v>0</v>
      </c>
      <c r="Q92" s="98"/>
      <c r="R92" s="98"/>
      <c r="S92" s="21">
        <f t="shared" si="8"/>
        <v>0</v>
      </c>
      <c r="T92" s="21">
        <f t="shared" si="9"/>
        <v>0</v>
      </c>
    </row>
    <row r="93" spans="1:20" x14ac:dyDescent="0.35">
      <c r="A93" s="94">
        <v>85</v>
      </c>
      <c r="B93" s="52"/>
      <c r="C93" s="16" t="s">
        <v>127</v>
      </c>
      <c r="D93" s="95" t="s">
        <v>169</v>
      </c>
      <c r="E93" s="96" t="s">
        <v>6</v>
      </c>
      <c r="F93" s="97"/>
      <c r="G93" s="97"/>
      <c r="H93" s="97"/>
      <c r="I93" s="19">
        <f t="shared" si="5"/>
        <v>0</v>
      </c>
      <c r="J93" s="97"/>
      <c r="K93" s="97"/>
      <c r="L93" s="97"/>
      <c r="M93" s="97"/>
      <c r="N93" s="22">
        <f t="shared" si="6"/>
        <v>0</v>
      </c>
      <c r="O93" s="98"/>
      <c r="P93" s="21">
        <f t="shared" si="7"/>
        <v>0</v>
      </c>
      <c r="Q93" s="98"/>
      <c r="R93" s="98"/>
      <c r="S93" s="21">
        <f t="shared" si="8"/>
        <v>0</v>
      </c>
      <c r="T93" s="21">
        <f t="shared" si="9"/>
        <v>0</v>
      </c>
    </row>
    <row r="94" spans="1:20" x14ac:dyDescent="0.35">
      <c r="A94" s="94">
        <v>86</v>
      </c>
      <c r="B94" s="52"/>
      <c r="C94" s="16" t="s">
        <v>127</v>
      </c>
      <c r="D94" s="95" t="s">
        <v>169</v>
      </c>
      <c r="E94" s="96" t="s">
        <v>6</v>
      </c>
      <c r="F94" s="97"/>
      <c r="G94" s="97"/>
      <c r="H94" s="97"/>
      <c r="I94" s="19">
        <f t="shared" si="5"/>
        <v>0</v>
      </c>
      <c r="J94" s="97"/>
      <c r="K94" s="97"/>
      <c r="L94" s="97"/>
      <c r="M94" s="97"/>
      <c r="N94" s="22">
        <f t="shared" si="6"/>
        <v>0</v>
      </c>
      <c r="O94" s="98"/>
      <c r="P94" s="21">
        <f t="shared" si="7"/>
        <v>0</v>
      </c>
      <c r="Q94" s="98"/>
      <c r="R94" s="98"/>
      <c r="S94" s="21">
        <f t="shared" si="8"/>
        <v>0</v>
      </c>
      <c r="T94" s="21">
        <f t="shared" si="9"/>
        <v>0</v>
      </c>
    </row>
    <row r="95" spans="1:20" x14ac:dyDescent="0.35">
      <c r="A95" s="94">
        <v>87</v>
      </c>
      <c r="B95" s="52"/>
      <c r="C95" s="16" t="s">
        <v>127</v>
      </c>
      <c r="D95" s="95" t="s">
        <v>169</v>
      </c>
      <c r="E95" s="96" t="s">
        <v>6</v>
      </c>
      <c r="F95" s="97"/>
      <c r="G95" s="97"/>
      <c r="H95" s="97"/>
      <c r="I95" s="19">
        <f t="shared" si="5"/>
        <v>0</v>
      </c>
      <c r="J95" s="97"/>
      <c r="K95" s="97"/>
      <c r="L95" s="97"/>
      <c r="M95" s="97"/>
      <c r="N95" s="22">
        <f t="shared" si="6"/>
        <v>0</v>
      </c>
      <c r="O95" s="98"/>
      <c r="P95" s="21">
        <f t="shared" si="7"/>
        <v>0</v>
      </c>
      <c r="Q95" s="98"/>
      <c r="R95" s="98"/>
      <c r="S95" s="21">
        <f t="shared" si="8"/>
        <v>0</v>
      </c>
      <c r="T95" s="21">
        <f t="shared" si="9"/>
        <v>0</v>
      </c>
    </row>
    <row r="96" spans="1:20" x14ac:dyDescent="0.35">
      <c r="A96" s="94">
        <v>88</v>
      </c>
      <c r="B96" s="52"/>
      <c r="C96" s="16" t="s">
        <v>127</v>
      </c>
      <c r="D96" s="95" t="s">
        <v>169</v>
      </c>
      <c r="E96" s="96" t="s">
        <v>6</v>
      </c>
      <c r="F96" s="97"/>
      <c r="G96" s="97"/>
      <c r="H96" s="97"/>
      <c r="I96" s="19">
        <f t="shared" si="5"/>
        <v>0</v>
      </c>
      <c r="J96" s="97"/>
      <c r="K96" s="97"/>
      <c r="L96" s="97"/>
      <c r="M96" s="97"/>
      <c r="N96" s="22">
        <f t="shared" si="6"/>
        <v>0</v>
      </c>
      <c r="O96" s="98"/>
      <c r="P96" s="21">
        <f t="shared" si="7"/>
        <v>0</v>
      </c>
      <c r="Q96" s="98"/>
      <c r="R96" s="98"/>
      <c r="S96" s="21">
        <f t="shared" si="8"/>
        <v>0</v>
      </c>
      <c r="T96" s="21">
        <f t="shared" si="9"/>
        <v>0</v>
      </c>
    </row>
    <row r="97" spans="1:20" x14ac:dyDescent="0.35">
      <c r="A97" s="94">
        <v>89</v>
      </c>
      <c r="B97" s="52"/>
      <c r="C97" s="16" t="s">
        <v>127</v>
      </c>
      <c r="D97" s="95" t="s">
        <v>169</v>
      </c>
      <c r="E97" s="96" t="s">
        <v>6</v>
      </c>
      <c r="F97" s="97"/>
      <c r="G97" s="97"/>
      <c r="H97" s="97"/>
      <c r="I97" s="19">
        <f t="shared" si="5"/>
        <v>0</v>
      </c>
      <c r="J97" s="97"/>
      <c r="K97" s="97"/>
      <c r="L97" s="97"/>
      <c r="M97" s="97"/>
      <c r="N97" s="22">
        <f t="shared" si="6"/>
        <v>0</v>
      </c>
      <c r="O97" s="98"/>
      <c r="P97" s="21">
        <f t="shared" si="7"/>
        <v>0</v>
      </c>
      <c r="Q97" s="98"/>
      <c r="R97" s="98"/>
      <c r="S97" s="21">
        <f t="shared" si="8"/>
        <v>0</v>
      </c>
      <c r="T97" s="21">
        <f t="shared" si="9"/>
        <v>0</v>
      </c>
    </row>
    <row r="98" spans="1:20" x14ac:dyDescent="0.35">
      <c r="A98" s="94">
        <v>90</v>
      </c>
      <c r="B98" s="52"/>
      <c r="C98" s="16" t="s">
        <v>127</v>
      </c>
      <c r="D98" s="95" t="s">
        <v>169</v>
      </c>
      <c r="E98" s="96" t="s">
        <v>6</v>
      </c>
      <c r="F98" s="97"/>
      <c r="G98" s="97"/>
      <c r="H98" s="97"/>
      <c r="I98" s="19">
        <f t="shared" si="5"/>
        <v>0</v>
      </c>
      <c r="J98" s="97"/>
      <c r="K98" s="97"/>
      <c r="L98" s="97"/>
      <c r="M98" s="97"/>
      <c r="N98" s="22">
        <f t="shared" si="6"/>
        <v>0</v>
      </c>
      <c r="O98" s="98"/>
      <c r="P98" s="21">
        <f t="shared" si="7"/>
        <v>0</v>
      </c>
      <c r="Q98" s="98"/>
      <c r="R98" s="98"/>
      <c r="S98" s="21">
        <f t="shared" si="8"/>
        <v>0</v>
      </c>
      <c r="T98" s="21">
        <f t="shared" si="9"/>
        <v>0</v>
      </c>
    </row>
    <row r="99" spans="1:20" x14ac:dyDescent="0.35">
      <c r="A99" s="94">
        <v>91</v>
      </c>
      <c r="B99" s="52"/>
      <c r="C99" s="16" t="s">
        <v>127</v>
      </c>
      <c r="D99" s="95" t="s">
        <v>169</v>
      </c>
      <c r="E99" s="96" t="s">
        <v>6</v>
      </c>
      <c r="F99" s="97"/>
      <c r="G99" s="97"/>
      <c r="H99" s="97"/>
      <c r="I99" s="19">
        <f t="shared" si="5"/>
        <v>0</v>
      </c>
      <c r="J99" s="97"/>
      <c r="K99" s="97"/>
      <c r="L99" s="97"/>
      <c r="M99" s="97"/>
      <c r="N99" s="22">
        <f t="shared" si="6"/>
        <v>0</v>
      </c>
      <c r="O99" s="98"/>
      <c r="P99" s="21">
        <f t="shared" si="7"/>
        <v>0</v>
      </c>
      <c r="Q99" s="98"/>
      <c r="R99" s="98"/>
      <c r="S99" s="21">
        <f t="shared" si="8"/>
        <v>0</v>
      </c>
      <c r="T99" s="21">
        <f t="shared" si="9"/>
        <v>0</v>
      </c>
    </row>
    <row r="100" spans="1:20" x14ac:dyDescent="0.35">
      <c r="A100" s="94">
        <v>92</v>
      </c>
      <c r="B100" s="52"/>
      <c r="C100" s="16" t="s">
        <v>127</v>
      </c>
      <c r="D100" s="95" t="s">
        <v>169</v>
      </c>
      <c r="E100" s="96" t="s">
        <v>6</v>
      </c>
      <c r="F100" s="97"/>
      <c r="G100" s="97"/>
      <c r="H100" s="97"/>
      <c r="I100" s="19">
        <f t="shared" si="5"/>
        <v>0</v>
      </c>
      <c r="J100" s="97"/>
      <c r="K100" s="97"/>
      <c r="L100" s="97"/>
      <c r="M100" s="97"/>
      <c r="N100" s="22">
        <f t="shared" si="6"/>
        <v>0</v>
      </c>
      <c r="O100" s="98"/>
      <c r="P100" s="21">
        <f t="shared" si="7"/>
        <v>0</v>
      </c>
      <c r="Q100" s="98"/>
      <c r="R100" s="98"/>
      <c r="S100" s="21">
        <f t="shared" si="8"/>
        <v>0</v>
      </c>
      <c r="T100" s="21">
        <f t="shared" si="9"/>
        <v>0</v>
      </c>
    </row>
    <row r="101" spans="1:20" x14ac:dyDescent="0.35">
      <c r="A101" s="94">
        <v>93</v>
      </c>
      <c r="B101" s="52"/>
      <c r="C101" s="16" t="s">
        <v>127</v>
      </c>
      <c r="D101" s="95" t="s">
        <v>169</v>
      </c>
      <c r="E101" s="96" t="s">
        <v>6</v>
      </c>
      <c r="F101" s="97"/>
      <c r="G101" s="97"/>
      <c r="H101" s="97"/>
      <c r="I101" s="19">
        <f t="shared" si="5"/>
        <v>0</v>
      </c>
      <c r="J101" s="97"/>
      <c r="K101" s="97"/>
      <c r="L101" s="97"/>
      <c r="M101" s="97"/>
      <c r="N101" s="22">
        <f t="shared" si="6"/>
        <v>0</v>
      </c>
      <c r="O101" s="98"/>
      <c r="P101" s="21">
        <f t="shared" si="7"/>
        <v>0</v>
      </c>
      <c r="Q101" s="98"/>
      <c r="R101" s="98"/>
      <c r="S101" s="21">
        <f t="shared" si="8"/>
        <v>0</v>
      </c>
      <c r="T101" s="21">
        <f t="shared" si="9"/>
        <v>0</v>
      </c>
    </row>
    <row r="102" spans="1:20" x14ac:dyDescent="0.35">
      <c r="A102" s="94">
        <v>94</v>
      </c>
      <c r="B102" s="52"/>
      <c r="C102" s="16" t="s">
        <v>127</v>
      </c>
      <c r="D102" s="95" t="s">
        <v>169</v>
      </c>
      <c r="E102" s="96" t="s">
        <v>6</v>
      </c>
      <c r="F102" s="97"/>
      <c r="G102" s="97"/>
      <c r="H102" s="97"/>
      <c r="I102" s="19">
        <f t="shared" si="5"/>
        <v>0</v>
      </c>
      <c r="J102" s="97"/>
      <c r="K102" s="97"/>
      <c r="L102" s="97"/>
      <c r="M102" s="97"/>
      <c r="N102" s="22">
        <f t="shared" si="6"/>
        <v>0</v>
      </c>
      <c r="O102" s="98"/>
      <c r="P102" s="21">
        <f t="shared" si="7"/>
        <v>0</v>
      </c>
      <c r="Q102" s="98"/>
      <c r="R102" s="98"/>
      <c r="S102" s="21">
        <f t="shared" si="8"/>
        <v>0</v>
      </c>
      <c r="T102" s="21">
        <f t="shared" si="9"/>
        <v>0</v>
      </c>
    </row>
    <row r="103" spans="1:20" x14ac:dyDescent="0.35">
      <c r="A103" s="94">
        <v>95</v>
      </c>
      <c r="B103" s="52"/>
      <c r="C103" s="16" t="s">
        <v>127</v>
      </c>
      <c r="D103" s="95" t="s">
        <v>169</v>
      </c>
      <c r="E103" s="96" t="s">
        <v>6</v>
      </c>
      <c r="F103" s="97"/>
      <c r="G103" s="97"/>
      <c r="H103" s="97"/>
      <c r="I103" s="19">
        <f t="shared" si="5"/>
        <v>0</v>
      </c>
      <c r="J103" s="97"/>
      <c r="K103" s="97"/>
      <c r="L103" s="97"/>
      <c r="M103" s="97"/>
      <c r="N103" s="22">
        <f t="shared" si="6"/>
        <v>0</v>
      </c>
      <c r="O103" s="98"/>
      <c r="P103" s="21">
        <f t="shared" si="7"/>
        <v>0</v>
      </c>
      <c r="Q103" s="98"/>
      <c r="R103" s="98"/>
      <c r="S103" s="21">
        <f t="shared" si="8"/>
        <v>0</v>
      </c>
      <c r="T103" s="21">
        <f t="shared" si="9"/>
        <v>0</v>
      </c>
    </row>
    <row r="104" spans="1:20" x14ac:dyDescent="0.35">
      <c r="A104" s="94">
        <v>96</v>
      </c>
      <c r="B104" s="52"/>
      <c r="C104" s="16" t="s">
        <v>127</v>
      </c>
      <c r="D104" s="95" t="s">
        <v>169</v>
      </c>
      <c r="E104" s="96" t="s">
        <v>6</v>
      </c>
      <c r="F104" s="97"/>
      <c r="G104" s="97"/>
      <c r="H104" s="97"/>
      <c r="I104" s="19">
        <f t="shared" si="5"/>
        <v>0</v>
      </c>
      <c r="J104" s="97"/>
      <c r="K104" s="97"/>
      <c r="L104" s="97"/>
      <c r="M104" s="97"/>
      <c r="N104" s="22">
        <f t="shared" si="6"/>
        <v>0</v>
      </c>
      <c r="O104" s="98"/>
      <c r="P104" s="21">
        <f t="shared" si="7"/>
        <v>0</v>
      </c>
      <c r="Q104" s="98"/>
      <c r="R104" s="98"/>
      <c r="S104" s="21">
        <f t="shared" si="8"/>
        <v>0</v>
      </c>
      <c r="T104" s="21">
        <f t="shared" si="9"/>
        <v>0</v>
      </c>
    </row>
    <row r="105" spans="1:20" x14ac:dyDescent="0.35">
      <c r="A105" s="94">
        <v>97</v>
      </c>
      <c r="B105" s="52"/>
      <c r="C105" s="16" t="s">
        <v>127</v>
      </c>
      <c r="D105" s="95" t="s">
        <v>169</v>
      </c>
      <c r="E105" s="96" t="s">
        <v>6</v>
      </c>
      <c r="F105" s="97"/>
      <c r="G105" s="97"/>
      <c r="H105" s="97"/>
      <c r="I105" s="19">
        <f t="shared" si="5"/>
        <v>0</v>
      </c>
      <c r="J105" s="97"/>
      <c r="K105" s="97"/>
      <c r="L105" s="97"/>
      <c r="M105" s="97"/>
      <c r="N105" s="22">
        <f t="shared" si="6"/>
        <v>0</v>
      </c>
      <c r="O105" s="98"/>
      <c r="P105" s="21">
        <f t="shared" si="7"/>
        <v>0</v>
      </c>
      <c r="Q105" s="98"/>
      <c r="R105" s="98"/>
      <c r="S105" s="21">
        <f t="shared" si="8"/>
        <v>0</v>
      </c>
      <c r="T105" s="21">
        <f t="shared" si="9"/>
        <v>0</v>
      </c>
    </row>
    <row r="106" spans="1:20" x14ac:dyDescent="0.35">
      <c r="A106" s="94">
        <v>98</v>
      </c>
      <c r="B106" s="52"/>
      <c r="C106" s="16" t="s">
        <v>127</v>
      </c>
      <c r="D106" s="95" t="s">
        <v>169</v>
      </c>
      <c r="E106" s="96" t="s">
        <v>6</v>
      </c>
      <c r="F106" s="97"/>
      <c r="G106" s="97"/>
      <c r="H106" s="97"/>
      <c r="I106" s="19">
        <f t="shared" si="5"/>
        <v>0</v>
      </c>
      <c r="J106" s="97"/>
      <c r="K106" s="97"/>
      <c r="L106" s="97"/>
      <c r="M106" s="97"/>
      <c r="N106" s="22">
        <f t="shared" si="6"/>
        <v>0</v>
      </c>
      <c r="O106" s="98"/>
      <c r="P106" s="21">
        <f t="shared" si="7"/>
        <v>0</v>
      </c>
      <c r="Q106" s="98"/>
      <c r="R106" s="98"/>
      <c r="S106" s="21">
        <f t="shared" si="8"/>
        <v>0</v>
      </c>
      <c r="T106" s="21">
        <f t="shared" si="9"/>
        <v>0</v>
      </c>
    </row>
    <row r="107" spans="1:20" x14ac:dyDescent="0.35">
      <c r="A107" s="94">
        <v>99</v>
      </c>
      <c r="B107" s="52"/>
      <c r="C107" s="16" t="s">
        <v>127</v>
      </c>
      <c r="D107" s="95" t="s">
        <v>169</v>
      </c>
      <c r="E107" s="96" t="s">
        <v>6</v>
      </c>
      <c r="F107" s="97"/>
      <c r="G107" s="97"/>
      <c r="H107" s="97"/>
      <c r="I107" s="19">
        <f t="shared" si="5"/>
        <v>0</v>
      </c>
      <c r="J107" s="97"/>
      <c r="K107" s="97"/>
      <c r="L107" s="97"/>
      <c r="M107" s="97"/>
      <c r="N107" s="22">
        <f t="shared" si="6"/>
        <v>0</v>
      </c>
      <c r="O107" s="98"/>
      <c r="P107" s="21">
        <f t="shared" si="7"/>
        <v>0</v>
      </c>
      <c r="Q107" s="98"/>
      <c r="R107" s="98"/>
      <c r="S107" s="21">
        <f t="shared" si="8"/>
        <v>0</v>
      </c>
      <c r="T107" s="21">
        <f t="shared" si="9"/>
        <v>0</v>
      </c>
    </row>
    <row r="108" spans="1:20" x14ac:dyDescent="0.35">
      <c r="A108" s="94">
        <v>100</v>
      </c>
      <c r="B108" s="52"/>
      <c r="C108" s="16" t="s">
        <v>127</v>
      </c>
      <c r="D108" s="95" t="s">
        <v>169</v>
      </c>
      <c r="E108" s="96" t="s">
        <v>6</v>
      </c>
      <c r="F108" s="97"/>
      <c r="G108" s="97"/>
      <c r="H108" s="97"/>
      <c r="I108" s="19">
        <f t="shared" si="5"/>
        <v>0</v>
      </c>
      <c r="J108" s="97"/>
      <c r="K108" s="97"/>
      <c r="L108" s="97"/>
      <c r="M108" s="97"/>
      <c r="N108" s="22">
        <f t="shared" si="6"/>
        <v>0</v>
      </c>
      <c r="O108" s="98"/>
      <c r="P108" s="21">
        <f t="shared" si="7"/>
        <v>0</v>
      </c>
      <c r="Q108" s="98"/>
      <c r="R108" s="98"/>
      <c r="S108" s="21">
        <f t="shared" si="8"/>
        <v>0</v>
      </c>
      <c r="T108" s="21">
        <f t="shared" si="9"/>
        <v>0</v>
      </c>
    </row>
    <row r="109" spans="1:20" x14ac:dyDescent="0.35">
      <c r="A109" s="94">
        <v>101</v>
      </c>
      <c r="B109" s="52"/>
      <c r="C109" s="16" t="s">
        <v>127</v>
      </c>
      <c r="D109" s="95" t="s">
        <v>169</v>
      </c>
      <c r="E109" s="96" t="s">
        <v>6</v>
      </c>
      <c r="F109" s="97"/>
      <c r="G109" s="97"/>
      <c r="H109" s="97"/>
      <c r="I109" s="19">
        <f t="shared" si="5"/>
        <v>0</v>
      </c>
      <c r="J109" s="97"/>
      <c r="K109" s="97"/>
      <c r="L109" s="97"/>
      <c r="M109" s="97"/>
      <c r="N109" s="22">
        <f t="shared" si="6"/>
        <v>0</v>
      </c>
      <c r="O109" s="98"/>
      <c r="P109" s="21">
        <f t="shared" si="7"/>
        <v>0</v>
      </c>
      <c r="Q109" s="98"/>
      <c r="R109" s="98"/>
      <c r="S109" s="21">
        <f t="shared" si="8"/>
        <v>0</v>
      </c>
      <c r="T109" s="21">
        <f t="shared" si="9"/>
        <v>0</v>
      </c>
    </row>
    <row r="110" spans="1:20" x14ac:dyDescent="0.35">
      <c r="A110" s="94">
        <v>102</v>
      </c>
      <c r="B110" s="52"/>
      <c r="C110" s="16" t="s">
        <v>127</v>
      </c>
      <c r="D110" s="95" t="s">
        <v>169</v>
      </c>
      <c r="E110" s="96" t="s">
        <v>6</v>
      </c>
      <c r="F110" s="97"/>
      <c r="G110" s="97"/>
      <c r="H110" s="97"/>
      <c r="I110" s="19">
        <f t="shared" si="5"/>
        <v>0</v>
      </c>
      <c r="J110" s="97"/>
      <c r="K110" s="97"/>
      <c r="L110" s="97"/>
      <c r="M110" s="97"/>
      <c r="N110" s="22">
        <f t="shared" si="6"/>
        <v>0</v>
      </c>
      <c r="O110" s="98"/>
      <c r="P110" s="21">
        <f t="shared" si="7"/>
        <v>0</v>
      </c>
      <c r="Q110" s="98"/>
      <c r="R110" s="98"/>
      <c r="S110" s="21">
        <f t="shared" si="8"/>
        <v>0</v>
      </c>
      <c r="T110" s="21">
        <f t="shared" si="9"/>
        <v>0</v>
      </c>
    </row>
    <row r="111" spans="1:20" x14ac:dyDescent="0.35">
      <c r="A111" s="94">
        <v>103</v>
      </c>
      <c r="B111" s="52"/>
      <c r="C111" s="16" t="s">
        <v>127</v>
      </c>
      <c r="D111" s="95" t="s">
        <v>169</v>
      </c>
      <c r="E111" s="96" t="s">
        <v>6</v>
      </c>
      <c r="F111" s="97"/>
      <c r="G111" s="97"/>
      <c r="H111" s="97"/>
      <c r="I111" s="19">
        <f t="shared" si="5"/>
        <v>0</v>
      </c>
      <c r="J111" s="97"/>
      <c r="K111" s="97"/>
      <c r="L111" s="97"/>
      <c r="M111" s="97"/>
      <c r="N111" s="22">
        <f t="shared" si="6"/>
        <v>0</v>
      </c>
      <c r="O111" s="98"/>
      <c r="P111" s="21">
        <f t="shared" si="7"/>
        <v>0</v>
      </c>
      <c r="Q111" s="98"/>
      <c r="R111" s="98"/>
      <c r="S111" s="21">
        <f t="shared" si="8"/>
        <v>0</v>
      </c>
      <c r="T111" s="21">
        <f t="shared" si="9"/>
        <v>0</v>
      </c>
    </row>
    <row r="112" spans="1:20" x14ac:dyDescent="0.35">
      <c r="A112" s="94">
        <v>104</v>
      </c>
      <c r="B112" s="52"/>
      <c r="C112" s="16" t="s">
        <v>127</v>
      </c>
      <c r="D112" s="95" t="s">
        <v>169</v>
      </c>
      <c r="E112" s="96" t="s">
        <v>6</v>
      </c>
      <c r="F112" s="97"/>
      <c r="G112" s="97"/>
      <c r="H112" s="97"/>
      <c r="I112" s="19">
        <f t="shared" si="5"/>
        <v>0</v>
      </c>
      <c r="J112" s="97"/>
      <c r="K112" s="97"/>
      <c r="L112" s="97"/>
      <c r="M112" s="97"/>
      <c r="N112" s="22">
        <f t="shared" si="6"/>
        <v>0</v>
      </c>
      <c r="O112" s="98"/>
      <c r="P112" s="21">
        <f t="shared" si="7"/>
        <v>0</v>
      </c>
      <c r="Q112" s="98"/>
      <c r="R112" s="98"/>
      <c r="S112" s="21">
        <f t="shared" si="8"/>
        <v>0</v>
      </c>
      <c r="T112" s="21">
        <f t="shared" si="9"/>
        <v>0</v>
      </c>
    </row>
    <row r="113" spans="1:20" x14ac:dyDescent="0.35">
      <c r="A113" s="94">
        <v>105</v>
      </c>
      <c r="B113" s="52"/>
      <c r="C113" s="16" t="s">
        <v>127</v>
      </c>
      <c r="D113" s="95" t="s">
        <v>169</v>
      </c>
      <c r="E113" s="96" t="s">
        <v>6</v>
      </c>
      <c r="F113" s="97"/>
      <c r="G113" s="97"/>
      <c r="H113" s="97"/>
      <c r="I113" s="19">
        <f t="shared" si="5"/>
        <v>0</v>
      </c>
      <c r="J113" s="97"/>
      <c r="K113" s="97"/>
      <c r="L113" s="97"/>
      <c r="M113" s="97"/>
      <c r="N113" s="22">
        <f t="shared" si="6"/>
        <v>0</v>
      </c>
      <c r="O113" s="98"/>
      <c r="P113" s="21">
        <f t="shared" si="7"/>
        <v>0</v>
      </c>
      <c r="Q113" s="98"/>
      <c r="R113" s="98"/>
      <c r="S113" s="21">
        <f t="shared" si="8"/>
        <v>0</v>
      </c>
      <c r="T113" s="21">
        <f t="shared" si="9"/>
        <v>0</v>
      </c>
    </row>
    <row r="114" spans="1:20" x14ac:dyDescent="0.35">
      <c r="A114" s="94">
        <v>106</v>
      </c>
      <c r="B114" s="52"/>
      <c r="C114" s="16" t="s">
        <v>127</v>
      </c>
      <c r="D114" s="95" t="s">
        <v>169</v>
      </c>
      <c r="E114" s="96" t="s">
        <v>6</v>
      </c>
      <c r="F114" s="97"/>
      <c r="G114" s="97"/>
      <c r="H114" s="97"/>
      <c r="I114" s="19">
        <f t="shared" si="5"/>
        <v>0</v>
      </c>
      <c r="J114" s="97"/>
      <c r="K114" s="97"/>
      <c r="L114" s="97"/>
      <c r="M114" s="97"/>
      <c r="N114" s="22">
        <f t="shared" si="6"/>
        <v>0</v>
      </c>
      <c r="O114" s="98"/>
      <c r="P114" s="21">
        <f t="shared" si="7"/>
        <v>0</v>
      </c>
      <c r="Q114" s="98"/>
      <c r="R114" s="98"/>
      <c r="S114" s="21">
        <f t="shared" si="8"/>
        <v>0</v>
      </c>
      <c r="T114" s="21">
        <f t="shared" si="9"/>
        <v>0</v>
      </c>
    </row>
    <row r="115" spans="1:20" x14ac:dyDescent="0.35">
      <c r="A115" s="94">
        <v>107</v>
      </c>
      <c r="B115" s="52"/>
      <c r="C115" s="16" t="s">
        <v>127</v>
      </c>
      <c r="D115" s="95" t="s">
        <v>169</v>
      </c>
      <c r="E115" s="96" t="s">
        <v>6</v>
      </c>
      <c r="F115" s="97"/>
      <c r="G115" s="97"/>
      <c r="H115" s="97"/>
      <c r="I115" s="19">
        <f t="shared" si="5"/>
        <v>0</v>
      </c>
      <c r="J115" s="97"/>
      <c r="K115" s="97"/>
      <c r="L115" s="97"/>
      <c r="M115" s="97"/>
      <c r="N115" s="22">
        <f t="shared" si="6"/>
        <v>0</v>
      </c>
      <c r="O115" s="98"/>
      <c r="P115" s="21">
        <f t="shared" si="7"/>
        <v>0</v>
      </c>
      <c r="Q115" s="98"/>
      <c r="R115" s="98"/>
      <c r="S115" s="21">
        <f t="shared" si="8"/>
        <v>0</v>
      </c>
      <c r="T115" s="21">
        <f t="shared" si="9"/>
        <v>0</v>
      </c>
    </row>
    <row r="116" spans="1:20" x14ac:dyDescent="0.35">
      <c r="A116" s="94">
        <v>108</v>
      </c>
      <c r="B116" s="52"/>
      <c r="C116" s="16" t="s">
        <v>127</v>
      </c>
      <c r="D116" s="95" t="s">
        <v>169</v>
      </c>
      <c r="E116" s="96" t="s">
        <v>6</v>
      </c>
      <c r="F116" s="97"/>
      <c r="G116" s="97"/>
      <c r="H116" s="97"/>
      <c r="I116" s="19">
        <f t="shared" si="5"/>
        <v>0</v>
      </c>
      <c r="J116" s="97"/>
      <c r="K116" s="97"/>
      <c r="L116" s="97"/>
      <c r="M116" s="97"/>
      <c r="N116" s="22">
        <f t="shared" si="6"/>
        <v>0</v>
      </c>
      <c r="O116" s="98"/>
      <c r="P116" s="21">
        <f t="shared" si="7"/>
        <v>0</v>
      </c>
      <c r="Q116" s="98"/>
      <c r="R116" s="98"/>
      <c r="S116" s="21">
        <f t="shared" si="8"/>
        <v>0</v>
      </c>
      <c r="T116" s="21">
        <f t="shared" si="9"/>
        <v>0</v>
      </c>
    </row>
    <row r="117" spans="1:20" x14ac:dyDescent="0.35">
      <c r="A117" s="94">
        <v>109</v>
      </c>
      <c r="B117" s="52"/>
      <c r="C117" s="16" t="s">
        <v>127</v>
      </c>
      <c r="D117" s="95" t="s">
        <v>169</v>
      </c>
      <c r="E117" s="96" t="s">
        <v>6</v>
      </c>
      <c r="F117" s="97"/>
      <c r="G117" s="97"/>
      <c r="H117" s="97"/>
      <c r="I117" s="19">
        <f t="shared" si="5"/>
        <v>0</v>
      </c>
      <c r="J117" s="97"/>
      <c r="K117" s="97"/>
      <c r="L117" s="97"/>
      <c r="M117" s="97"/>
      <c r="N117" s="22">
        <f t="shared" si="6"/>
        <v>0</v>
      </c>
      <c r="O117" s="98"/>
      <c r="P117" s="21">
        <f t="shared" si="7"/>
        <v>0</v>
      </c>
      <c r="Q117" s="98"/>
      <c r="R117" s="98"/>
      <c r="S117" s="21">
        <f t="shared" si="8"/>
        <v>0</v>
      </c>
      <c r="T117" s="21">
        <f t="shared" si="9"/>
        <v>0</v>
      </c>
    </row>
    <row r="118" spans="1:20" x14ac:dyDescent="0.35">
      <c r="A118" s="94">
        <v>110</v>
      </c>
      <c r="B118" s="52"/>
      <c r="C118" s="16" t="s">
        <v>127</v>
      </c>
      <c r="D118" s="95" t="s">
        <v>169</v>
      </c>
      <c r="E118" s="96" t="s">
        <v>6</v>
      </c>
      <c r="F118" s="97"/>
      <c r="G118" s="97"/>
      <c r="H118" s="97"/>
      <c r="I118" s="19">
        <f t="shared" si="5"/>
        <v>0</v>
      </c>
      <c r="J118" s="97"/>
      <c r="K118" s="97"/>
      <c r="L118" s="97"/>
      <c r="M118" s="97"/>
      <c r="N118" s="22">
        <f t="shared" si="6"/>
        <v>0</v>
      </c>
      <c r="O118" s="98"/>
      <c r="P118" s="21">
        <f t="shared" si="7"/>
        <v>0</v>
      </c>
      <c r="Q118" s="98"/>
      <c r="R118" s="98"/>
      <c r="S118" s="21">
        <f t="shared" si="8"/>
        <v>0</v>
      </c>
      <c r="T118" s="21">
        <f t="shared" si="9"/>
        <v>0</v>
      </c>
    </row>
    <row r="119" spans="1:20" x14ac:dyDescent="0.35">
      <c r="A119" s="94">
        <v>111</v>
      </c>
      <c r="B119" s="52"/>
      <c r="C119" s="16" t="s">
        <v>127</v>
      </c>
      <c r="D119" s="95" t="s">
        <v>169</v>
      </c>
      <c r="E119" s="96" t="s">
        <v>6</v>
      </c>
      <c r="F119" s="97"/>
      <c r="G119" s="97"/>
      <c r="H119" s="97"/>
      <c r="I119" s="19">
        <f t="shared" si="5"/>
        <v>0</v>
      </c>
      <c r="J119" s="97"/>
      <c r="K119" s="97"/>
      <c r="L119" s="97"/>
      <c r="M119" s="97"/>
      <c r="N119" s="22">
        <f t="shared" si="6"/>
        <v>0</v>
      </c>
      <c r="O119" s="98"/>
      <c r="P119" s="21">
        <f t="shared" si="7"/>
        <v>0</v>
      </c>
      <c r="Q119" s="98"/>
      <c r="R119" s="98"/>
      <c r="S119" s="21">
        <f t="shared" si="8"/>
        <v>0</v>
      </c>
      <c r="T119" s="21">
        <f t="shared" si="9"/>
        <v>0</v>
      </c>
    </row>
    <row r="120" spans="1:20" x14ac:dyDescent="0.35">
      <c r="A120" s="94">
        <v>112</v>
      </c>
      <c r="B120" s="52"/>
      <c r="C120" s="16" t="s">
        <v>127</v>
      </c>
      <c r="D120" s="95" t="s">
        <v>169</v>
      </c>
      <c r="E120" s="96" t="s">
        <v>6</v>
      </c>
      <c r="F120" s="97"/>
      <c r="G120" s="97"/>
      <c r="H120" s="97"/>
      <c r="I120" s="19">
        <f t="shared" si="5"/>
        <v>0</v>
      </c>
      <c r="J120" s="97"/>
      <c r="K120" s="97"/>
      <c r="L120" s="97"/>
      <c r="M120" s="97"/>
      <c r="N120" s="22">
        <f t="shared" si="6"/>
        <v>0</v>
      </c>
      <c r="O120" s="98"/>
      <c r="P120" s="21">
        <f t="shared" si="7"/>
        <v>0</v>
      </c>
      <c r="Q120" s="98"/>
      <c r="R120" s="98"/>
      <c r="S120" s="21">
        <f t="shared" si="8"/>
        <v>0</v>
      </c>
      <c r="T120" s="21">
        <f t="shared" si="9"/>
        <v>0</v>
      </c>
    </row>
    <row r="121" spans="1:20" x14ac:dyDescent="0.35">
      <c r="A121" s="94">
        <v>113</v>
      </c>
      <c r="B121" s="52"/>
      <c r="C121" s="16" t="s">
        <v>127</v>
      </c>
      <c r="D121" s="95" t="s">
        <v>169</v>
      </c>
      <c r="E121" s="96" t="s">
        <v>6</v>
      </c>
      <c r="F121" s="97"/>
      <c r="G121" s="97"/>
      <c r="H121" s="97"/>
      <c r="I121" s="19">
        <f t="shared" si="5"/>
        <v>0</v>
      </c>
      <c r="J121" s="97"/>
      <c r="K121" s="97"/>
      <c r="L121" s="97"/>
      <c r="M121" s="97"/>
      <c r="N121" s="22">
        <f t="shared" si="6"/>
        <v>0</v>
      </c>
      <c r="O121" s="98"/>
      <c r="P121" s="21">
        <f t="shared" si="7"/>
        <v>0</v>
      </c>
      <c r="Q121" s="98"/>
      <c r="R121" s="98"/>
      <c r="S121" s="21">
        <f t="shared" si="8"/>
        <v>0</v>
      </c>
      <c r="T121" s="21">
        <f t="shared" si="9"/>
        <v>0</v>
      </c>
    </row>
    <row r="122" spans="1:20" x14ac:dyDescent="0.35">
      <c r="A122" s="94">
        <v>114</v>
      </c>
      <c r="B122" s="52"/>
      <c r="C122" s="16" t="s">
        <v>127</v>
      </c>
      <c r="D122" s="95" t="s">
        <v>169</v>
      </c>
      <c r="E122" s="96" t="s">
        <v>6</v>
      </c>
      <c r="F122" s="97"/>
      <c r="G122" s="97"/>
      <c r="H122" s="97"/>
      <c r="I122" s="19">
        <f t="shared" si="5"/>
        <v>0</v>
      </c>
      <c r="J122" s="97"/>
      <c r="K122" s="97"/>
      <c r="L122" s="97"/>
      <c r="M122" s="97"/>
      <c r="N122" s="22">
        <f t="shared" si="6"/>
        <v>0</v>
      </c>
      <c r="O122" s="98"/>
      <c r="P122" s="21">
        <f t="shared" si="7"/>
        <v>0</v>
      </c>
      <c r="Q122" s="98"/>
      <c r="R122" s="98"/>
      <c r="S122" s="21">
        <f t="shared" si="8"/>
        <v>0</v>
      </c>
      <c r="T122" s="21">
        <f t="shared" si="9"/>
        <v>0</v>
      </c>
    </row>
    <row r="123" spans="1:20" x14ac:dyDescent="0.35">
      <c r="A123" s="94">
        <v>115</v>
      </c>
      <c r="B123" s="52"/>
      <c r="C123" s="16" t="s">
        <v>127</v>
      </c>
      <c r="D123" s="95" t="s">
        <v>169</v>
      </c>
      <c r="E123" s="96" t="s">
        <v>6</v>
      </c>
      <c r="F123" s="97"/>
      <c r="G123" s="97"/>
      <c r="H123" s="97"/>
      <c r="I123" s="19">
        <f t="shared" si="5"/>
        <v>0</v>
      </c>
      <c r="J123" s="97"/>
      <c r="K123" s="97"/>
      <c r="L123" s="97"/>
      <c r="M123" s="97"/>
      <c r="N123" s="22">
        <f t="shared" si="6"/>
        <v>0</v>
      </c>
      <c r="O123" s="98"/>
      <c r="P123" s="21">
        <f t="shared" si="7"/>
        <v>0</v>
      </c>
      <c r="Q123" s="98"/>
      <c r="R123" s="98"/>
      <c r="S123" s="21">
        <f t="shared" si="8"/>
        <v>0</v>
      </c>
      <c r="T123" s="21">
        <f t="shared" si="9"/>
        <v>0</v>
      </c>
    </row>
    <row r="124" spans="1:20" x14ac:dyDescent="0.35">
      <c r="A124" s="94">
        <v>116</v>
      </c>
      <c r="B124" s="52"/>
      <c r="C124" s="16" t="s">
        <v>127</v>
      </c>
      <c r="D124" s="95" t="s">
        <v>169</v>
      </c>
      <c r="E124" s="96" t="s">
        <v>6</v>
      </c>
      <c r="F124" s="97"/>
      <c r="G124" s="97"/>
      <c r="H124" s="97"/>
      <c r="I124" s="19">
        <f t="shared" si="5"/>
        <v>0</v>
      </c>
      <c r="J124" s="97"/>
      <c r="K124" s="97"/>
      <c r="L124" s="97"/>
      <c r="M124" s="97"/>
      <c r="N124" s="22">
        <f t="shared" si="6"/>
        <v>0</v>
      </c>
      <c r="O124" s="98"/>
      <c r="P124" s="21">
        <f t="shared" si="7"/>
        <v>0</v>
      </c>
      <c r="Q124" s="98"/>
      <c r="R124" s="98"/>
      <c r="S124" s="21">
        <f t="shared" si="8"/>
        <v>0</v>
      </c>
      <c r="T124" s="21">
        <f t="shared" si="9"/>
        <v>0</v>
      </c>
    </row>
    <row r="125" spans="1:20" x14ac:dyDescent="0.35">
      <c r="A125" s="94">
        <v>117</v>
      </c>
      <c r="B125" s="52"/>
      <c r="C125" s="16" t="s">
        <v>127</v>
      </c>
      <c r="D125" s="95" t="s">
        <v>169</v>
      </c>
      <c r="E125" s="96" t="s">
        <v>6</v>
      </c>
      <c r="F125" s="97"/>
      <c r="G125" s="97"/>
      <c r="H125" s="97"/>
      <c r="I125" s="19">
        <f t="shared" si="5"/>
        <v>0</v>
      </c>
      <c r="J125" s="97"/>
      <c r="K125" s="97"/>
      <c r="L125" s="97"/>
      <c r="M125" s="97"/>
      <c r="N125" s="22">
        <f t="shared" si="6"/>
        <v>0</v>
      </c>
      <c r="O125" s="98"/>
      <c r="P125" s="21">
        <f t="shared" si="7"/>
        <v>0</v>
      </c>
      <c r="Q125" s="98"/>
      <c r="R125" s="98"/>
      <c r="S125" s="21">
        <f t="shared" si="8"/>
        <v>0</v>
      </c>
      <c r="T125" s="21">
        <f t="shared" si="9"/>
        <v>0</v>
      </c>
    </row>
    <row r="126" spans="1:20" x14ac:dyDescent="0.35">
      <c r="A126" s="94">
        <v>118</v>
      </c>
      <c r="B126" s="52"/>
      <c r="C126" s="16" t="s">
        <v>127</v>
      </c>
      <c r="D126" s="95" t="s">
        <v>169</v>
      </c>
      <c r="E126" s="96" t="s">
        <v>6</v>
      </c>
      <c r="F126" s="97"/>
      <c r="G126" s="97"/>
      <c r="H126" s="97"/>
      <c r="I126" s="19">
        <f t="shared" si="5"/>
        <v>0</v>
      </c>
      <c r="J126" s="97"/>
      <c r="K126" s="97"/>
      <c r="L126" s="97"/>
      <c r="M126" s="97"/>
      <c r="N126" s="22">
        <f t="shared" si="6"/>
        <v>0</v>
      </c>
      <c r="O126" s="98"/>
      <c r="P126" s="21">
        <f t="shared" si="7"/>
        <v>0</v>
      </c>
      <c r="Q126" s="98"/>
      <c r="R126" s="98"/>
      <c r="S126" s="21">
        <f t="shared" si="8"/>
        <v>0</v>
      </c>
      <c r="T126" s="21">
        <f t="shared" si="9"/>
        <v>0</v>
      </c>
    </row>
    <row r="127" spans="1:20" x14ac:dyDescent="0.35">
      <c r="A127" s="94">
        <v>119</v>
      </c>
      <c r="B127" s="52"/>
      <c r="C127" s="16" t="s">
        <v>127</v>
      </c>
      <c r="D127" s="95" t="s">
        <v>169</v>
      </c>
      <c r="E127" s="96" t="s">
        <v>6</v>
      </c>
      <c r="F127" s="97"/>
      <c r="G127" s="97"/>
      <c r="H127" s="97"/>
      <c r="I127" s="19">
        <f t="shared" si="5"/>
        <v>0</v>
      </c>
      <c r="J127" s="97"/>
      <c r="K127" s="97"/>
      <c r="L127" s="97"/>
      <c r="M127" s="97"/>
      <c r="N127" s="22">
        <f t="shared" si="6"/>
        <v>0</v>
      </c>
      <c r="O127" s="98"/>
      <c r="P127" s="21">
        <f t="shared" si="7"/>
        <v>0</v>
      </c>
      <c r="Q127" s="98"/>
      <c r="R127" s="98"/>
      <c r="S127" s="21">
        <f t="shared" si="8"/>
        <v>0</v>
      </c>
      <c r="T127" s="21">
        <f t="shared" si="9"/>
        <v>0</v>
      </c>
    </row>
    <row r="128" spans="1:20" x14ac:dyDescent="0.35">
      <c r="A128" s="94">
        <v>120</v>
      </c>
      <c r="B128" s="52"/>
      <c r="C128" s="16" t="s">
        <v>127</v>
      </c>
      <c r="D128" s="95" t="s">
        <v>169</v>
      </c>
      <c r="E128" s="96" t="s">
        <v>6</v>
      </c>
      <c r="F128" s="97"/>
      <c r="G128" s="97"/>
      <c r="H128" s="97"/>
      <c r="I128" s="19">
        <f t="shared" si="5"/>
        <v>0</v>
      </c>
      <c r="J128" s="97"/>
      <c r="K128" s="97"/>
      <c r="L128" s="97"/>
      <c r="M128" s="97"/>
      <c r="N128" s="22">
        <f t="shared" si="6"/>
        <v>0</v>
      </c>
      <c r="O128" s="98"/>
      <c r="P128" s="21">
        <f t="shared" si="7"/>
        <v>0</v>
      </c>
      <c r="Q128" s="98"/>
      <c r="R128" s="98"/>
      <c r="S128" s="21">
        <f t="shared" si="8"/>
        <v>0</v>
      </c>
      <c r="T128" s="21">
        <f t="shared" si="9"/>
        <v>0</v>
      </c>
    </row>
    <row r="129" spans="1:20" x14ac:dyDescent="0.35">
      <c r="A129" s="94">
        <v>121</v>
      </c>
      <c r="B129" s="52"/>
      <c r="C129" s="16" t="s">
        <v>127</v>
      </c>
      <c r="D129" s="95" t="s">
        <v>169</v>
      </c>
      <c r="E129" s="96" t="s">
        <v>6</v>
      </c>
      <c r="F129" s="97"/>
      <c r="G129" s="97"/>
      <c r="H129" s="97"/>
      <c r="I129" s="19">
        <f t="shared" si="5"/>
        <v>0</v>
      </c>
      <c r="J129" s="97"/>
      <c r="K129" s="97"/>
      <c r="L129" s="97"/>
      <c r="M129" s="97"/>
      <c r="N129" s="22">
        <f t="shared" si="6"/>
        <v>0</v>
      </c>
      <c r="O129" s="98"/>
      <c r="P129" s="21">
        <f t="shared" si="7"/>
        <v>0</v>
      </c>
      <c r="Q129" s="98"/>
      <c r="R129" s="98"/>
      <c r="S129" s="21">
        <f t="shared" si="8"/>
        <v>0</v>
      </c>
      <c r="T129" s="21">
        <f t="shared" si="9"/>
        <v>0</v>
      </c>
    </row>
    <row r="130" spans="1:20" x14ac:dyDescent="0.35">
      <c r="A130" s="94">
        <v>122</v>
      </c>
      <c r="B130" s="52"/>
      <c r="C130" s="16" t="s">
        <v>127</v>
      </c>
      <c r="D130" s="95" t="s">
        <v>169</v>
      </c>
      <c r="E130" s="96" t="s">
        <v>6</v>
      </c>
      <c r="F130" s="97"/>
      <c r="G130" s="97"/>
      <c r="H130" s="97"/>
      <c r="I130" s="19">
        <f t="shared" si="5"/>
        <v>0</v>
      </c>
      <c r="J130" s="97"/>
      <c r="K130" s="97"/>
      <c r="L130" s="97"/>
      <c r="M130" s="97"/>
      <c r="N130" s="22">
        <f t="shared" si="6"/>
        <v>0</v>
      </c>
      <c r="O130" s="98"/>
      <c r="P130" s="21">
        <f t="shared" si="7"/>
        <v>0</v>
      </c>
      <c r="Q130" s="98"/>
      <c r="R130" s="98"/>
      <c r="S130" s="21">
        <f t="shared" si="8"/>
        <v>0</v>
      </c>
      <c r="T130" s="21">
        <f t="shared" si="9"/>
        <v>0</v>
      </c>
    </row>
    <row r="131" spans="1:20" x14ac:dyDescent="0.35">
      <c r="A131" s="94">
        <v>123</v>
      </c>
      <c r="B131" s="52"/>
      <c r="C131" s="16" t="s">
        <v>127</v>
      </c>
      <c r="D131" s="95" t="s">
        <v>169</v>
      </c>
      <c r="E131" s="96" t="s">
        <v>6</v>
      </c>
      <c r="F131" s="97"/>
      <c r="G131" s="97"/>
      <c r="H131" s="97"/>
      <c r="I131" s="19">
        <f t="shared" si="5"/>
        <v>0</v>
      </c>
      <c r="J131" s="97"/>
      <c r="K131" s="97"/>
      <c r="L131" s="97"/>
      <c r="M131" s="97"/>
      <c r="N131" s="22">
        <f t="shared" si="6"/>
        <v>0</v>
      </c>
      <c r="O131" s="98"/>
      <c r="P131" s="21">
        <f t="shared" si="7"/>
        <v>0</v>
      </c>
      <c r="Q131" s="98"/>
      <c r="R131" s="98"/>
      <c r="S131" s="21">
        <f t="shared" si="8"/>
        <v>0</v>
      </c>
      <c r="T131" s="21">
        <f t="shared" si="9"/>
        <v>0</v>
      </c>
    </row>
    <row r="132" spans="1:20" x14ac:dyDescent="0.35">
      <c r="A132" s="94">
        <v>124</v>
      </c>
      <c r="B132" s="52"/>
      <c r="C132" s="16" t="s">
        <v>127</v>
      </c>
      <c r="D132" s="95" t="s">
        <v>169</v>
      </c>
      <c r="E132" s="96" t="s">
        <v>6</v>
      </c>
      <c r="F132" s="97"/>
      <c r="G132" s="97"/>
      <c r="H132" s="97"/>
      <c r="I132" s="19">
        <f t="shared" si="5"/>
        <v>0</v>
      </c>
      <c r="J132" s="97"/>
      <c r="K132" s="97"/>
      <c r="L132" s="97"/>
      <c r="M132" s="97"/>
      <c r="N132" s="22">
        <f t="shared" si="6"/>
        <v>0</v>
      </c>
      <c r="O132" s="98"/>
      <c r="P132" s="21">
        <f t="shared" si="7"/>
        <v>0</v>
      </c>
      <c r="Q132" s="98"/>
      <c r="R132" s="98"/>
      <c r="S132" s="21">
        <f t="shared" si="8"/>
        <v>0</v>
      </c>
      <c r="T132" s="21">
        <f t="shared" si="9"/>
        <v>0</v>
      </c>
    </row>
    <row r="133" spans="1:20" x14ac:dyDescent="0.35">
      <c r="A133" s="94">
        <v>125</v>
      </c>
      <c r="B133" s="52"/>
      <c r="C133" s="16" t="s">
        <v>127</v>
      </c>
      <c r="D133" s="95" t="s">
        <v>169</v>
      </c>
      <c r="E133" s="96" t="s">
        <v>6</v>
      </c>
      <c r="F133" s="97"/>
      <c r="G133" s="97"/>
      <c r="H133" s="97"/>
      <c r="I133" s="19">
        <f t="shared" si="5"/>
        <v>0</v>
      </c>
      <c r="J133" s="97"/>
      <c r="K133" s="97"/>
      <c r="L133" s="97"/>
      <c r="M133" s="97"/>
      <c r="N133" s="22">
        <f t="shared" si="6"/>
        <v>0</v>
      </c>
      <c r="O133" s="98"/>
      <c r="P133" s="21">
        <f t="shared" si="7"/>
        <v>0</v>
      </c>
      <c r="Q133" s="98"/>
      <c r="R133" s="98"/>
      <c r="S133" s="21">
        <f t="shared" si="8"/>
        <v>0</v>
      </c>
      <c r="T133" s="21">
        <f t="shared" si="9"/>
        <v>0</v>
      </c>
    </row>
    <row r="134" spans="1:20" x14ac:dyDescent="0.35">
      <c r="A134" s="94">
        <v>126</v>
      </c>
      <c r="B134" s="52"/>
      <c r="C134" s="16" t="s">
        <v>127</v>
      </c>
      <c r="D134" s="95" t="s">
        <v>169</v>
      </c>
      <c r="E134" s="96" t="s">
        <v>6</v>
      </c>
      <c r="F134" s="97"/>
      <c r="G134" s="97"/>
      <c r="H134" s="97"/>
      <c r="I134" s="19">
        <f t="shared" si="5"/>
        <v>0</v>
      </c>
      <c r="J134" s="97"/>
      <c r="K134" s="97"/>
      <c r="L134" s="97"/>
      <c r="M134" s="97"/>
      <c r="N134" s="22">
        <f t="shared" si="6"/>
        <v>0</v>
      </c>
      <c r="O134" s="98"/>
      <c r="P134" s="21">
        <f t="shared" si="7"/>
        <v>0</v>
      </c>
      <c r="Q134" s="98"/>
      <c r="R134" s="98"/>
      <c r="S134" s="21">
        <f t="shared" si="8"/>
        <v>0</v>
      </c>
      <c r="T134" s="21">
        <f t="shared" si="9"/>
        <v>0</v>
      </c>
    </row>
    <row r="135" spans="1:20" x14ac:dyDescent="0.35">
      <c r="A135" s="94">
        <v>127</v>
      </c>
      <c r="B135" s="52"/>
      <c r="C135" s="16" t="s">
        <v>127</v>
      </c>
      <c r="D135" s="95" t="s">
        <v>169</v>
      </c>
      <c r="E135" s="96" t="s">
        <v>6</v>
      </c>
      <c r="F135" s="97"/>
      <c r="G135" s="97"/>
      <c r="H135" s="97"/>
      <c r="I135" s="19">
        <f t="shared" si="5"/>
        <v>0</v>
      </c>
      <c r="J135" s="97"/>
      <c r="K135" s="97"/>
      <c r="L135" s="97"/>
      <c r="M135" s="97"/>
      <c r="N135" s="22">
        <f t="shared" si="6"/>
        <v>0</v>
      </c>
      <c r="O135" s="98"/>
      <c r="P135" s="21">
        <f t="shared" si="7"/>
        <v>0</v>
      </c>
      <c r="Q135" s="98"/>
      <c r="R135" s="98"/>
      <c r="S135" s="21">
        <f t="shared" si="8"/>
        <v>0</v>
      </c>
      <c r="T135" s="21">
        <f t="shared" si="9"/>
        <v>0</v>
      </c>
    </row>
    <row r="136" spans="1:20" x14ac:dyDescent="0.35">
      <c r="A136" s="94">
        <v>128</v>
      </c>
      <c r="B136" s="52"/>
      <c r="C136" s="16" t="s">
        <v>127</v>
      </c>
      <c r="D136" s="95" t="s">
        <v>169</v>
      </c>
      <c r="E136" s="96" t="s">
        <v>6</v>
      </c>
      <c r="F136" s="97"/>
      <c r="G136" s="97"/>
      <c r="H136" s="97"/>
      <c r="I136" s="19">
        <f t="shared" si="5"/>
        <v>0</v>
      </c>
      <c r="J136" s="97"/>
      <c r="K136" s="97"/>
      <c r="L136" s="97"/>
      <c r="M136" s="97"/>
      <c r="N136" s="22">
        <f t="shared" si="6"/>
        <v>0</v>
      </c>
      <c r="O136" s="98"/>
      <c r="P136" s="21">
        <f t="shared" si="7"/>
        <v>0</v>
      </c>
      <c r="Q136" s="98"/>
      <c r="R136" s="98"/>
      <c r="S136" s="21">
        <f t="shared" si="8"/>
        <v>0</v>
      </c>
      <c r="T136" s="21">
        <f t="shared" si="9"/>
        <v>0</v>
      </c>
    </row>
    <row r="137" spans="1:20" x14ac:dyDescent="0.35">
      <c r="A137" s="94">
        <v>129</v>
      </c>
      <c r="B137" s="52"/>
      <c r="C137" s="16" t="s">
        <v>127</v>
      </c>
      <c r="D137" s="95" t="s">
        <v>169</v>
      </c>
      <c r="E137" s="96" t="s">
        <v>6</v>
      </c>
      <c r="F137" s="97"/>
      <c r="G137" s="97"/>
      <c r="H137" s="97"/>
      <c r="I137" s="19">
        <f t="shared" si="5"/>
        <v>0</v>
      </c>
      <c r="J137" s="97"/>
      <c r="K137" s="97"/>
      <c r="L137" s="97"/>
      <c r="M137" s="97"/>
      <c r="N137" s="22">
        <f t="shared" si="6"/>
        <v>0</v>
      </c>
      <c r="O137" s="98"/>
      <c r="P137" s="21">
        <f t="shared" si="7"/>
        <v>0</v>
      </c>
      <c r="Q137" s="98"/>
      <c r="R137" s="98"/>
      <c r="S137" s="21">
        <f t="shared" si="8"/>
        <v>0</v>
      </c>
      <c r="T137" s="21">
        <f t="shared" si="9"/>
        <v>0</v>
      </c>
    </row>
    <row r="138" spans="1:20" x14ac:dyDescent="0.35">
      <c r="A138" s="94">
        <v>130</v>
      </c>
      <c r="B138" s="52"/>
      <c r="C138" s="16" t="s">
        <v>127</v>
      </c>
      <c r="D138" s="95" t="s">
        <v>169</v>
      </c>
      <c r="E138" s="96" t="s">
        <v>6</v>
      </c>
      <c r="F138" s="97"/>
      <c r="G138" s="97"/>
      <c r="H138" s="97"/>
      <c r="I138" s="19">
        <f t="shared" ref="I138:I201" si="10">SUM(F138:H138)</f>
        <v>0</v>
      </c>
      <c r="J138" s="97"/>
      <c r="K138" s="97"/>
      <c r="L138" s="97"/>
      <c r="M138" s="97"/>
      <c r="N138" s="22">
        <f t="shared" ref="N138:N201" si="11">SUM(J138:M138)</f>
        <v>0</v>
      </c>
      <c r="O138" s="98"/>
      <c r="P138" s="21">
        <f t="shared" ref="P138:P201" si="12">I138+N138+O138</f>
        <v>0</v>
      </c>
      <c r="Q138" s="98"/>
      <c r="R138" s="98"/>
      <c r="S138" s="21">
        <f t="shared" ref="S138:S201" si="13">Q138+R138</f>
        <v>0</v>
      </c>
      <c r="T138" s="21">
        <f t="shared" ref="T138:T201" si="14">P138+S138</f>
        <v>0</v>
      </c>
    </row>
    <row r="139" spans="1:20" x14ac:dyDescent="0.35">
      <c r="A139" s="94">
        <v>131</v>
      </c>
      <c r="B139" s="52"/>
      <c r="C139" s="16" t="s">
        <v>127</v>
      </c>
      <c r="D139" s="95" t="s">
        <v>169</v>
      </c>
      <c r="E139" s="96" t="s">
        <v>6</v>
      </c>
      <c r="F139" s="97"/>
      <c r="G139" s="97"/>
      <c r="H139" s="97"/>
      <c r="I139" s="19">
        <f t="shared" si="10"/>
        <v>0</v>
      </c>
      <c r="J139" s="97"/>
      <c r="K139" s="97"/>
      <c r="L139" s="97"/>
      <c r="M139" s="97"/>
      <c r="N139" s="22">
        <f t="shared" si="11"/>
        <v>0</v>
      </c>
      <c r="O139" s="98"/>
      <c r="P139" s="21">
        <f t="shared" si="12"/>
        <v>0</v>
      </c>
      <c r="Q139" s="98"/>
      <c r="R139" s="98"/>
      <c r="S139" s="21">
        <f t="shared" si="13"/>
        <v>0</v>
      </c>
      <c r="T139" s="21">
        <f t="shared" si="14"/>
        <v>0</v>
      </c>
    </row>
    <row r="140" spans="1:20" x14ac:dyDescent="0.35">
      <c r="A140" s="94">
        <v>132</v>
      </c>
      <c r="B140" s="52"/>
      <c r="C140" s="16" t="s">
        <v>127</v>
      </c>
      <c r="D140" s="95" t="s">
        <v>169</v>
      </c>
      <c r="E140" s="96" t="s">
        <v>6</v>
      </c>
      <c r="F140" s="97"/>
      <c r="G140" s="97"/>
      <c r="H140" s="97"/>
      <c r="I140" s="19">
        <f t="shared" si="10"/>
        <v>0</v>
      </c>
      <c r="J140" s="97"/>
      <c r="K140" s="97"/>
      <c r="L140" s="97"/>
      <c r="M140" s="97"/>
      <c r="N140" s="22">
        <f t="shared" si="11"/>
        <v>0</v>
      </c>
      <c r="O140" s="98"/>
      <c r="P140" s="21">
        <f t="shared" si="12"/>
        <v>0</v>
      </c>
      <c r="Q140" s="98"/>
      <c r="R140" s="98"/>
      <c r="S140" s="21">
        <f t="shared" si="13"/>
        <v>0</v>
      </c>
      <c r="T140" s="21">
        <f t="shared" si="14"/>
        <v>0</v>
      </c>
    </row>
    <row r="141" spans="1:20" x14ac:dyDescent="0.35">
      <c r="A141" s="94">
        <v>133</v>
      </c>
      <c r="B141" s="52"/>
      <c r="C141" s="16" t="s">
        <v>127</v>
      </c>
      <c r="D141" s="95" t="s">
        <v>169</v>
      </c>
      <c r="E141" s="96" t="s">
        <v>6</v>
      </c>
      <c r="F141" s="97"/>
      <c r="G141" s="97"/>
      <c r="H141" s="97"/>
      <c r="I141" s="19">
        <f t="shared" si="10"/>
        <v>0</v>
      </c>
      <c r="J141" s="97"/>
      <c r="K141" s="97"/>
      <c r="L141" s="97"/>
      <c r="M141" s="97"/>
      <c r="N141" s="22">
        <f t="shared" si="11"/>
        <v>0</v>
      </c>
      <c r="O141" s="98"/>
      <c r="P141" s="21">
        <f t="shared" si="12"/>
        <v>0</v>
      </c>
      <c r="Q141" s="98"/>
      <c r="R141" s="98"/>
      <c r="S141" s="21">
        <f t="shared" si="13"/>
        <v>0</v>
      </c>
      <c r="T141" s="21">
        <f t="shared" si="14"/>
        <v>0</v>
      </c>
    </row>
    <row r="142" spans="1:20" x14ac:dyDescent="0.35">
      <c r="A142" s="94">
        <v>134</v>
      </c>
      <c r="B142" s="52"/>
      <c r="C142" s="16" t="s">
        <v>127</v>
      </c>
      <c r="D142" s="95" t="s">
        <v>169</v>
      </c>
      <c r="E142" s="96" t="s">
        <v>6</v>
      </c>
      <c r="F142" s="97"/>
      <c r="G142" s="97"/>
      <c r="H142" s="97"/>
      <c r="I142" s="19">
        <f t="shared" si="10"/>
        <v>0</v>
      </c>
      <c r="J142" s="97"/>
      <c r="K142" s="97"/>
      <c r="L142" s="97"/>
      <c r="M142" s="97"/>
      <c r="N142" s="22">
        <f t="shared" si="11"/>
        <v>0</v>
      </c>
      <c r="O142" s="98"/>
      <c r="P142" s="21">
        <f t="shared" si="12"/>
        <v>0</v>
      </c>
      <c r="Q142" s="98"/>
      <c r="R142" s="98"/>
      <c r="S142" s="21">
        <f t="shared" si="13"/>
        <v>0</v>
      </c>
      <c r="T142" s="21">
        <f t="shared" si="14"/>
        <v>0</v>
      </c>
    </row>
    <row r="143" spans="1:20" x14ac:dyDescent="0.35">
      <c r="A143" s="94">
        <v>135</v>
      </c>
      <c r="B143" s="52"/>
      <c r="C143" s="16" t="s">
        <v>127</v>
      </c>
      <c r="D143" s="95" t="s">
        <v>169</v>
      </c>
      <c r="E143" s="96" t="s">
        <v>6</v>
      </c>
      <c r="F143" s="97"/>
      <c r="G143" s="97"/>
      <c r="H143" s="97"/>
      <c r="I143" s="19">
        <f t="shared" si="10"/>
        <v>0</v>
      </c>
      <c r="J143" s="97"/>
      <c r="K143" s="97"/>
      <c r="L143" s="97"/>
      <c r="M143" s="97"/>
      <c r="N143" s="22">
        <f t="shared" si="11"/>
        <v>0</v>
      </c>
      <c r="O143" s="98"/>
      <c r="P143" s="21">
        <f t="shared" si="12"/>
        <v>0</v>
      </c>
      <c r="Q143" s="98"/>
      <c r="R143" s="98"/>
      <c r="S143" s="21">
        <f t="shared" si="13"/>
        <v>0</v>
      </c>
      <c r="T143" s="21">
        <f t="shared" si="14"/>
        <v>0</v>
      </c>
    </row>
    <row r="144" spans="1:20" x14ac:dyDescent="0.35">
      <c r="A144" s="94">
        <v>136</v>
      </c>
      <c r="B144" s="52"/>
      <c r="C144" s="16" t="s">
        <v>127</v>
      </c>
      <c r="D144" s="95" t="s">
        <v>169</v>
      </c>
      <c r="E144" s="96" t="s">
        <v>6</v>
      </c>
      <c r="F144" s="97"/>
      <c r="G144" s="97"/>
      <c r="H144" s="97"/>
      <c r="I144" s="19">
        <f t="shared" si="10"/>
        <v>0</v>
      </c>
      <c r="J144" s="97"/>
      <c r="K144" s="97"/>
      <c r="L144" s="97"/>
      <c r="M144" s="97"/>
      <c r="N144" s="22">
        <f t="shared" si="11"/>
        <v>0</v>
      </c>
      <c r="O144" s="98"/>
      <c r="P144" s="21">
        <f t="shared" si="12"/>
        <v>0</v>
      </c>
      <c r="Q144" s="98"/>
      <c r="R144" s="98"/>
      <c r="S144" s="21">
        <f t="shared" si="13"/>
        <v>0</v>
      </c>
      <c r="T144" s="21">
        <f t="shared" si="14"/>
        <v>0</v>
      </c>
    </row>
    <row r="145" spans="1:20" x14ac:dyDescent="0.35">
      <c r="A145" s="94">
        <v>137</v>
      </c>
      <c r="B145" s="52"/>
      <c r="C145" s="16" t="s">
        <v>127</v>
      </c>
      <c r="D145" s="95" t="s">
        <v>169</v>
      </c>
      <c r="E145" s="96" t="s">
        <v>6</v>
      </c>
      <c r="F145" s="97"/>
      <c r="G145" s="97"/>
      <c r="H145" s="97"/>
      <c r="I145" s="19">
        <f t="shared" si="10"/>
        <v>0</v>
      </c>
      <c r="J145" s="97"/>
      <c r="K145" s="97"/>
      <c r="L145" s="97"/>
      <c r="M145" s="97"/>
      <c r="N145" s="22">
        <f t="shared" si="11"/>
        <v>0</v>
      </c>
      <c r="O145" s="98"/>
      <c r="P145" s="21">
        <f t="shared" si="12"/>
        <v>0</v>
      </c>
      <c r="Q145" s="98"/>
      <c r="R145" s="98"/>
      <c r="S145" s="21">
        <f t="shared" si="13"/>
        <v>0</v>
      </c>
      <c r="T145" s="21">
        <f t="shared" si="14"/>
        <v>0</v>
      </c>
    </row>
    <row r="146" spans="1:20" x14ac:dyDescent="0.35">
      <c r="A146" s="94">
        <v>138</v>
      </c>
      <c r="B146" s="52"/>
      <c r="C146" s="16" t="s">
        <v>127</v>
      </c>
      <c r="D146" s="95" t="s">
        <v>169</v>
      </c>
      <c r="E146" s="96" t="s">
        <v>6</v>
      </c>
      <c r="F146" s="97"/>
      <c r="G146" s="97"/>
      <c r="H146" s="97"/>
      <c r="I146" s="19">
        <f t="shared" si="10"/>
        <v>0</v>
      </c>
      <c r="J146" s="97"/>
      <c r="K146" s="97"/>
      <c r="L146" s="97"/>
      <c r="M146" s="97"/>
      <c r="N146" s="22">
        <f t="shared" si="11"/>
        <v>0</v>
      </c>
      <c r="O146" s="98"/>
      <c r="P146" s="21">
        <f t="shared" si="12"/>
        <v>0</v>
      </c>
      <c r="Q146" s="98"/>
      <c r="R146" s="98"/>
      <c r="S146" s="21">
        <f t="shared" si="13"/>
        <v>0</v>
      </c>
      <c r="T146" s="21">
        <f t="shared" si="14"/>
        <v>0</v>
      </c>
    </row>
    <row r="147" spans="1:20" x14ac:dyDescent="0.35">
      <c r="A147" s="94">
        <v>139</v>
      </c>
      <c r="B147" s="52"/>
      <c r="C147" s="16" t="s">
        <v>127</v>
      </c>
      <c r="D147" s="95" t="s">
        <v>169</v>
      </c>
      <c r="E147" s="96" t="s">
        <v>6</v>
      </c>
      <c r="F147" s="97"/>
      <c r="G147" s="97"/>
      <c r="H147" s="97"/>
      <c r="I147" s="19">
        <f t="shared" si="10"/>
        <v>0</v>
      </c>
      <c r="J147" s="97"/>
      <c r="K147" s="97"/>
      <c r="L147" s="97"/>
      <c r="M147" s="97"/>
      <c r="N147" s="22">
        <f t="shared" si="11"/>
        <v>0</v>
      </c>
      <c r="O147" s="98"/>
      <c r="P147" s="21">
        <f t="shared" si="12"/>
        <v>0</v>
      </c>
      <c r="Q147" s="98"/>
      <c r="R147" s="98"/>
      <c r="S147" s="21">
        <f t="shared" si="13"/>
        <v>0</v>
      </c>
      <c r="T147" s="21">
        <f t="shared" si="14"/>
        <v>0</v>
      </c>
    </row>
    <row r="148" spans="1:20" x14ac:dyDescent="0.35">
      <c r="A148" s="94">
        <v>140</v>
      </c>
      <c r="B148" s="52"/>
      <c r="C148" s="16" t="s">
        <v>127</v>
      </c>
      <c r="D148" s="95" t="s">
        <v>169</v>
      </c>
      <c r="E148" s="96" t="s">
        <v>6</v>
      </c>
      <c r="F148" s="97"/>
      <c r="G148" s="97"/>
      <c r="H148" s="97"/>
      <c r="I148" s="19">
        <f t="shared" si="10"/>
        <v>0</v>
      </c>
      <c r="J148" s="97"/>
      <c r="K148" s="97"/>
      <c r="L148" s="97"/>
      <c r="M148" s="97"/>
      <c r="N148" s="22">
        <f t="shared" si="11"/>
        <v>0</v>
      </c>
      <c r="O148" s="98"/>
      <c r="P148" s="21">
        <f t="shared" si="12"/>
        <v>0</v>
      </c>
      <c r="Q148" s="98"/>
      <c r="R148" s="98"/>
      <c r="S148" s="21">
        <f t="shared" si="13"/>
        <v>0</v>
      </c>
      <c r="T148" s="21">
        <f t="shared" si="14"/>
        <v>0</v>
      </c>
    </row>
    <row r="149" spans="1:20" x14ac:dyDescent="0.35">
      <c r="A149" s="94">
        <v>141</v>
      </c>
      <c r="B149" s="52"/>
      <c r="C149" s="16" t="s">
        <v>127</v>
      </c>
      <c r="D149" s="95" t="s">
        <v>169</v>
      </c>
      <c r="E149" s="96" t="s">
        <v>6</v>
      </c>
      <c r="F149" s="97"/>
      <c r="G149" s="97"/>
      <c r="H149" s="97"/>
      <c r="I149" s="19">
        <f t="shared" si="10"/>
        <v>0</v>
      </c>
      <c r="J149" s="97"/>
      <c r="K149" s="97"/>
      <c r="L149" s="97"/>
      <c r="M149" s="97"/>
      <c r="N149" s="22">
        <f t="shared" si="11"/>
        <v>0</v>
      </c>
      <c r="O149" s="98"/>
      <c r="P149" s="21">
        <f t="shared" si="12"/>
        <v>0</v>
      </c>
      <c r="Q149" s="98"/>
      <c r="R149" s="98"/>
      <c r="S149" s="21">
        <f t="shared" si="13"/>
        <v>0</v>
      </c>
      <c r="T149" s="21">
        <f t="shared" si="14"/>
        <v>0</v>
      </c>
    </row>
    <row r="150" spans="1:20" x14ac:dyDescent="0.35">
      <c r="A150" s="94">
        <v>142</v>
      </c>
      <c r="B150" s="52"/>
      <c r="C150" s="16" t="s">
        <v>127</v>
      </c>
      <c r="D150" s="95" t="s">
        <v>169</v>
      </c>
      <c r="E150" s="96" t="s">
        <v>6</v>
      </c>
      <c r="F150" s="97"/>
      <c r="G150" s="97"/>
      <c r="H150" s="97"/>
      <c r="I150" s="19">
        <f t="shared" si="10"/>
        <v>0</v>
      </c>
      <c r="J150" s="97"/>
      <c r="K150" s="97"/>
      <c r="L150" s="97"/>
      <c r="M150" s="97"/>
      <c r="N150" s="22">
        <f t="shared" si="11"/>
        <v>0</v>
      </c>
      <c r="O150" s="98"/>
      <c r="P150" s="21">
        <f t="shared" si="12"/>
        <v>0</v>
      </c>
      <c r="Q150" s="98"/>
      <c r="R150" s="98"/>
      <c r="S150" s="21">
        <f t="shared" si="13"/>
        <v>0</v>
      </c>
      <c r="T150" s="21">
        <f t="shared" si="14"/>
        <v>0</v>
      </c>
    </row>
    <row r="151" spans="1:20" x14ac:dyDescent="0.35">
      <c r="A151" s="94">
        <v>143</v>
      </c>
      <c r="B151" s="52"/>
      <c r="C151" s="16" t="s">
        <v>127</v>
      </c>
      <c r="D151" s="95" t="s">
        <v>169</v>
      </c>
      <c r="E151" s="96" t="s">
        <v>6</v>
      </c>
      <c r="F151" s="97"/>
      <c r="G151" s="97"/>
      <c r="H151" s="97"/>
      <c r="I151" s="19">
        <f t="shared" si="10"/>
        <v>0</v>
      </c>
      <c r="J151" s="97"/>
      <c r="K151" s="97"/>
      <c r="L151" s="97"/>
      <c r="M151" s="97"/>
      <c r="N151" s="22">
        <f t="shared" si="11"/>
        <v>0</v>
      </c>
      <c r="O151" s="98"/>
      <c r="P151" s="21">
        <f t="shared" si="12"/>
        <v>0</v>
      </c>
      <c r="Q151" s="98"/>
      <c r="R151" s="98"/>
      <c r="S151" s="21">
        <f t="shared" si="13"/>
        <v>0</v>
      </c>
      <c r="T151" s="21">
        <f t="shared" si="14"/>
        <v>0</v>
      </c>
    </row>
    <row r="152" spans="1:20" x14ac:dyDescent="0.35">
      <c r="A152" s="94">
        <v>144</v>
      </c>
      <c r="B152" s="52"/>
      <c r="C152" s="16" t="s">
        <v>127</v>
      </c>
      <c r="D152" s="95" t="s">
        <v>169</v>
      </c>
      <c r="E152" s="96" t="s">
        <v>6</v>
      </c>
      <c r="F152" s="97"/>
      <c r="G152" s="97"/>
      <c r="H152" s="97"/>
      <c r="I152" s="19">
        <f t="shared" si="10"/>
        <v>0</v>
      </c>
      <c r="J152" s="97"/>
      <c r="K152" s="97"/>
      <c r="L152" s="97"/>
      <c r="M152" s="97"/>
      <c r="N152" s="22">
        <f t="shared" si="11"/>
        <v>0</v>
      </c>
      <c r="O152" s="98"/>
      <c r="P152" s="21">
        <f t="shared" si="12"/>
        <v>0</v>
      </c>
      <c r="Q152" s="98"/>
      <c r="R152" s="98"/>
      <c r="S152" s="21">
        <f t="shared" si="13"/>
        <v>0</v>
      </c>
      <c r="T152" s="21">
        <f t="shared" si="14"/>
        <v>0</v>
      </c>
    </row>
    <row r="153" spans="1:20" x14ac:dyDescent="0.35">
      <c r="A153" s="94">
        <v>145</v>
      </c>
      <c r="B153" s="52"/>
      <c r="C153" s="16" t="s">
        <v>127</v>
      </c>
      <c r="D153" s="95" t="s">
        <v>169</v>
      </c>
      <c r="E153" s="96" t="s">
        <v>6</v>
      </c>
      <c r="F153" s="97"/>
      <c r="G153" s="97"/>
      <c r="H153" s="97"/>
      <c r="I153" s="19">
        <f t="shared" si="10"/>
        <v>0</v>
      </c>
      <c r="J153" s="97"/>
      <c r="K153" s="97"/>
      <c r="L153" s="97"/>
      <c r="M153" s="97"/>
      <c r="N153" s="22">
        <f t="shared" si="11"/>
        <v>0</v>
      </c>
      <c r="O153" s="98"/>
      <c r="P153" s="21">
        <f t="shared" si="12"/>
        <v>0</v>
      </c>
      <c r="Q153" s="98"/>
      <c r="R153" s="98"/>
      <c r="S153" s="21">
        <f t="shared" si="13"/>
        <v>0</v>
      </c>
      <c r="T153" s="21">
        <f t="shared" si="14"/>
        <v>0</v>
      </c>
    </row>
    <row r="154" spans="1:20" x14ac:dyDescent="0.35">
      <c r="A154" s="94">
        <v>146</v>
      </c>
      <c r="B154" s="52"/>
      <c r="C154" s="16" t="s">
        <v>127</v>
      </c>
      <c r="D154" s="95" t="s">
        <v>169</v>
      </c>
      <c r="E154" s="96" t="s">
        <v>6</v>
      </c>
      <c r="F154" s="97"/>
      <c r="G154" s="97"/>
      <c r="H154" s="97"/>
      <c r="I154" s="19">
        <f t="shared" si="10"/>
        <v>0</v>
      </c>
      <c r="J154" s="97"/>
      <c r="K154" s="97"/>
      <c r="L154" s="97"/>
      <c r="M154" s="97"/>
      <c r="N154" s="22">
        <f t="shared" si="11"/>
        <v>0</v>
      </c>
      <c r="O154" s="98"/>
      <c r="P154" s="21">
        <f t="shared" si="12"/>
        <v>0</v>
      </c>
      <c r="Q154" s="98"/>
      <c r="R154" s="98"/>
      <c r="S154" s="21">
        <f t="shared" si="13"/>
        <v>0</v>
      </c>
      <c r="T154" s="21">
        <f t="shared" si="14"/>
        <v>0</v>
      </c>
    </row>
    <row r="155" spans="1:20" x14ac:dyDescent="0.35">
      <c r="A155" s="94">
        <v>147</v>
      </c>
      <c r="B155" s="52"/>
      <c r="C155" s="16" t="s">
        <v>127</v>
      </c>
      <c r="D155" s="95" t="s">
        <v>169</v>
      </c>
      <c r="E155" s="96" t="s">
        <v>6</v>
      </c>
      <c r="F155" s="97"/>
      <c r="G155" s="97"/>
      <c r="H155" s="97"/>
      <c r="I155" s="19">
        <f t="shared" si="10"/>
        <v>0</v>
      </c>
      <c r="J155" s="97"/>
      <c r="K155" s="97"/>
      <c r="L155" s="97"/>
      <c r="M155" s="97"/>
      <c r="N155" s="22">
        <f t="shared" si="11"/>
        <v>0</v>
      </c>
      <c r="O155" s="98"/>
      <c r="P155" s="21">
        <f t="shared" si="12"/>
        <v>0</v>
      </c>
      <c r="Q155" s="98"/>
      <c r="R155" s="98"/>
      <c r="S155" s="21">
        <f t="shared" si="13"/>
        <v>0</v>
      </c>
      <c r="T155" s="21">
        <f t="shared" si="14"/>
        <v>0</v>
      </c>
    </row>
    <row r="156" spans="1:20" x14ac:dyDescent="0.35">
      <c r="A156" s="94">
        <v>148</v>
      </c>
      <c r="B156" s="52"/>
      <c r="C156" s="16" t="s">
        <v>127</v>
      </c>
      <c r="D156" s="95" t="s">
        <v>169</v>
      </c>
      <c r="E156" s="96" t="s">
        <v>6</v>
      </c>
      <c r="F156" s="97"/>
      <c r="G156" s="97"/>
      <c r="H156" s="97"/>
      <c r="I156" s="19">
        <f t="shared" si="10"/>
        <v>0</v>
      </c>
      <c r="J156" s="97"/>
      <c r="K156" s="97"/>
      <c r="L156" s="97"/>
      <c r="M156" s="97"/>
      <c r="N156" s="22">
        <f t="shared" si="11"/>
        <v>0</v>
      </c>
      <c r="O156" s="98"/>
      <c r="P156" s="21">
        <f t="shared" si="12"/>
        <v>0</v>
      </c>
      <c r="Q156" s="98"/>
      <c r="R156" s="98"/>
      <c r="S156" s="21">
        <f t="shared" si="13"/>
        <v>0</v>
      </c>
      <c r="T156" s="21">
        <f t="shared" si="14"/>
        <v>0</v>
      </c>
    </row>
    <row r="157" spans="1:20" x14ac:dyDescent="0.35">
      <c r="A157" s="94">
        <v>149</v>
      </c>
      <c r="B157" s="52"/>
      <c r="C157" s="16" t="s">
        <v>127</v>
      </c>
      <c r="D157" s="95" t="s">
        <v>169</v>
      </c>
      <c r="E157" s="96" t="s">
        <v>6</v>
      </c>
      <c r="F157" s="97"/>
      <c r="G157" s="97"/>
      <c r="H157" s="97"/>
      <c r="I157" s="19">
        <f t="shared" si="10"/>
        <v>0</v>
      </c>
      <c r="J157" s="97"/>
      <c r="K157" s="97"/>
      <c r="L157" s="97"/>
      <c r="M157" s="97"/>
      <c r="N157" s="22">
        <f t="shared" si="11"/>
        <v>0</v>
      </c>
      <c r="O157" s="98"/>
      <c r="P157" s="21">
        <f t="shared" si="12"/>
        <v>0</v>
      </c>
      <c r="Q157" s="98"/>
      <c r="R157" s="98"/>
      <c r="S157" s="21">
        <f t="shared" si="13"/>
        <v>0</v>
      </c>
      <c r="T157" s="21">
        <f t="shared" si="14"/>
        <v>0</v>
      </c>
    </row>
    <row r="158" spans="1:20" x14ac:dyDescent="0.35">
      <c r="A158" s="94">
        <v>150</v>
      </c>
      <c r="B158" s="52"/>
      <c r="C158" s="16" t="s">
        <v>127</v>
      </c>
      <c r="D158" s="95" t="s">
        <v>169</v>
      </c>
      <c r="E158" s="96" t="s">
        <v>6</v>
      </c>
      <c r="F158" s="97"/>
      <c r="G158" s="97"/>
      <c r="H158" s="97"/>
      <c r="I158" s="19">
        <f t="shared" si="10"/>
        <v>0</v>
      </c>
      <c r="J158" s="97"/>
      <c r="K158" s="97"/>
      <c r="L158" s="97"/>
      <c r="M158" s="97"/>
      <c r="N158" s="22">
        <f t="shared" si="11"/>
        <v>0</v>
      </c>
      <c r="O158" s="98"/>
      <c r="P158" s="21">
        <f t="shared" si="12"/>
        <v>0</v>
      </c>
      <c r="Q158" s="98"/>
      <c r="R158" s="98"/>
      <c r="S158" s="21">
        <f t="shared" si="13"/>
        <v>0</v>
      </c>
      <c r="T158" s="21">
        <f t="shared" si="14"/>
        <v>0</v>
      </c>
    </row>
    <row r="159" spans="1:20" x14ac:dyDescent="0.35">
      <c r="A159" s="94">
        <v>151</v>
      </c>
      <c r="B159" s="52"/>
      <c r="C159" s="16" t="s">
        <v>127</v>
      </c>
      <c r="D159" s="95" t="s">
        <v>169</v>
      </c>
      <c r="E159" s="96" t="s">
        <v>6</v>
      </c>
      <c r="F159" s="97"/>
      <c r="G159" s="97"/>
      <c r="H159" s="97"/>
      <c r="I159" s="19">
        <f t="shared" si="10"/>
        <v>0</v>
      </c>
      <c r="J159" s="97"/>
      <c r="K159" s="97"/>
      <c r="L159" s="97"/>
      <c r="M159" s="97"/>
      <c r="N159" s="22">
        <f t="shared" si="11"/>
        <v>0</v>
      </c>
      <c r="O159" s="98"/>
      <c r="P159" s="21">
        <f t="shared" si="12"/>
        <v>0</v>
      </c>
      <c r="Q159" s="98"/>
      <c r="R159" s="98"/>
      <c r="S159" s="21">
        <f t="shared" si="13"/>
        <v>0</v>
      </c>
      <c r="T159" s="21">
        <f t="shared" si="14"/>
        <v>0</v>
      </c>
    </row>
    <row r="160" spans="1:20" x14ac:dyDescent="0.35">
      <c r="A160" s="94">
        <v>152</v>
      </c>
      <c r="B160" s="52"/>
      <c r="C160" s="16" t="s">
        <v>127</v>
      </c>
      <c r="D160" s="95" t="s">
        <v>169</v>
      </c>
      <c r="E160" s="96" t="s">
        <v>6</v>
      </c>
      <c r="F160" s="97"/>
      <c r="G160" s="97"/>
      <c r="H160" s="97"/>
      <c r="I160" s="19">
        <f t="shared" si="10"/>
        <v>0</v>
      </c>
      <c r="J160" s="97"/>
      <c r="K160" s="97"/>
      <c r="L160" s="97"/>
      <c r="M160" s="97"/>
      <c r="N160" s="22">
        <f t="shared" si="11"/>
        <v>0</v>
      </c>
      <c r="O160" s="98"/>
      <c r="P160" s="21">
        <f t="shared" si="12"/>
        <v>0</v>
      </c>
      <c r="Q160" s="98"/>
      <c r="R160" s="98"/>
      <c r="S160" s="21">
        <f t="shared" si="13"/>
        <v>0</v>
      </c>
      <c r="T160" s="21">
        <f t="shared" si="14"/>
        <v>0</v>
      </c>
    </row>
    <row r="161" spans="1:20" x14ac:dyDescent="0.35">
      <c r="A161" s="94">
        <v>153</v>
      </c>
      <c r="B161" s="52"/>
      <c r="C161" s="16" t="s">
        <v>127</v>
      </c>
      <c r="D161" s="95" t="s">
        <v>169</v>
      </c>
      <c r="E161" s="96" t="s">
        <v>6</v>
      </c>
      <c r="F161" s="97"/>
      <c r="G161" s="97"/>
      <c r="H161" s="97"/>
      <c r="I161" s="19">
        <f t="shared" si="10"/>
        <v>0</v>
      </c>
      <c r="J161" s="97"/>
      <c r="K161" s="97"/>
      <c r="L161" s="97"/>
      <c r="M161" s="97"/>
      <c r="N161" s="22">
        <f t="shared" si="11"/>
        <v>0</v>
      </c>
      <c r="O161" s="98"/>
      <c r="P161" s="21">
        <f t="shared" si="12"/>
        <v>0</v>
      </c>
      <c r="Q161" s="98"/>
      <c r="R161" s="98"/>
      <c r="S161" s="21">
        <f t="shared" si="13"/>
        <v>0</v>
      </c>
      <c r="T161" s="21">
        <f t="shared" si="14"/>
        <v>0</v>
      </c>
    </row>
    <row r="162" spans="1:20" x14ac:dyDescent="0.35">
      <c r="A162" s="94">
        <v>154</v>
      </c>
      <c r="B162" s="52"/>
      <c r="C162" s="16" t="s">
        <v>127</v>
      </c>
      <c r="D162" s="95" t="s">
        <v>169</v>
      </c>
      <c r="E162" s="96" t="s">
        <v>6</v>
      </c>
      <c r="F162" s="97"/>
      <c r="G162" s="97"/>
      <c r="H162" s="97"/>
      <c r="I162" s="19">
        <f t="shared" si="10"/>
        <v>0</v>
      </c>
      <c r="J162" s="97"/>
      <c r="K162" s="97"/>
      <c r="L162" s="97"/>
      <c r="M162" s="97"/>
      <c r="N162" s="22">
        <f t="shared" si="11"/>
        <v>0</v>
      </c>
      <c r="O162" s="98"/>
      <c r="P162" s="21">
        <f t="shared" si="12"/>
        <v>0</v>
      </c>
      <c r="Q162" s="98"/>
      <c r="R162" s="98"/>
      <c r="S162" s="21">
        <f t="shared" si="13"/>
        <v>0</v>
      </c>
      <c r="T162" s="21">
        <f t="shared" si="14"/>
        <v>0</v>
      </c>
    </row>
    <row r="163" spans="1:20" x14ac:dyDescent="0.35">
      <c r="A163" s="94">
        <v>155</v>
      </c>
      <c r="B163" s="52"/>
      <c r="C163" s="16" t="s">
        <v>127</v>
      </c>
      <c r="D163" s="95" t="s">
        <v>169</v>
      </c>
      <c r="E163" s="96" t="s">
        <v>6</v>
      </c>
      <c r="F163" s="97"/>
      <c r="G163" s="97"/>
      <c r="H163" s="97"/>
      <c r="I163" s="19">
        <f t="shared" si="10"/>
        <v>0</v>
      </c>
      <c r="J163" s="97"/>
      <c r="K163" s="97"/>
      <c r="L163" s="97"/>
      <c r="M163" s="97"/>
      <c r="N163" s="22">
        <f t="shared" si="11"/>
        <v>0</v>
      </c>
      <c r="O163" s="98"/>
      <c r="P163" s="21">
        <f t="shared" si="12"/>
        <v>0</v>
      </c>
      <c r="Q163" s="98"/>
      <c r="R163" s="98"/>
      <c r="S163" s="21">
        <f t="shared" si="13"/>
        <v>0</v>
      </c>
      <c r="T163" s="21">
        <f t="shared" si="14"/>
        <v>0</v>
      </c>
    </row>
    <row r="164" spans="1:20" x14ac:dyDescent="0.35">
      <c r="A164" s="94">
        <v>156</v>
      </c>
      <c r="B164" s="52"/>
      <c r="C164" s="16" t="s">
        <v>127</v>
      </c>
      <c r="D164" s="95" t="s">
        <v>169</v>
      </c>
      <c r="E164" s="96" t="s">
        <v>6</v>
      </c>
      <c r="F164" s="97"/>
      <c r="G164" s="97"/>
      <c r="H164" s="97"/>
      <c r="I164" s="19">
        <f t="shared" si="10"/>
        <v>0</v>
      </c>
      <c r="J164" s="97"/>
      <c r="K164" s="97"/>
      <c r="L164" s="97"/>
      <c r="M164" s="97"/>
      <c r="N164" s="22">
        <f t="shared" si="11"/>
        <v>0</v>
      </c>
      <c r="O164" s="98"/>
      <c r="P164" s="21">
        <f t="shared" si="12"/>
        <v>0</v>
      </c>
      <c r="Q164" s="98"/>
      <c r="R164" s="98"/>
      <c r="S164" s="21">
        <f t="shared" si="13"/>
        <v>0</v>
      </c>
      <c r="T164" s="21">
        <f t="shared" si="14"/>
        <v>0</v>
      </c>
    </row>
    <row r="165" spans="1:20" x14ac:dyDescent="0.35">
      <c r="A165" s="94">
        <v>157</v>
      </c>
      <c r="B165" s="52"/>
      <c r="C165" s="16" t="s">
        <v>127</v>
      </c>
      <c r="D165" s="95" t="s">
        <v>169</v>
      </c>
      <c r="E165" s="96" t="s">
        <v>6</v>
      </c>
      <c r="F165" s="97"/>
      <c r="G165" s="97"/>
      <c r="H165" s="97"/>
      <c r="I165" s="19">
        <f t="shared" si="10"/>
        <v>0</v>
      </c>
      <c r="J165" s="97"/>
      <c r="K165" s="97"/>
      <c r="L165" s="97"/>
      <c r="M165" s="97"/>
      <c r="N165" s="22">
        <f t="shared" si="11"/>
        <v>0</v>
      </c>
      <c r="O165" s="98"/>
      <c r="P165" s="21">
        <f t="shared" si="12"/>
        <v>0</v>
      </c>
      <c r="Q165" s="98"/>
      <c r="R165" s="98"/>
      <c r="S165" s="21">
        <f t="shared" si="13"/>
        <v>0</v>
      </c>
      <c r="T165" s="21">
        <f t="shared" si="14"/>
        <v>0</v>
      </c>
    </row>
    <row r="166" spans="1:20" x14ac:dyDescent="0.35">
      <c r="A166" s="94">
        <v>158</v>
      </c>
      <c r="B166" s="52"/>
      <c r="C166" s="16" t="s">
        <v>127</v>
      </c>
      <c r="D166" s="95" t="s">
        <v>169</v>
      </c>
      <c r="E166" s="96" t="s">
        <v>6</v>
      </c>
      <c r="F166" s="97"/>
      <c r="G166" s="97"/>
      <c r="H166" s="97"/>
      <c r="I166" s="19">
        <f t="shared" si="10"/>
        <v>0</v>
      </c>
      <c r="J166" s="97"/>
      <c r="K166" s="97"/>
      <c r="L166" s="97"/>
      <c r="M166" s="97"/>
      <c r="N166" s="22">
        <f t="shared" si="11"/>
        <v>0</v>
      </c>
      <c r="O166" s="98"/>
      <c r="P166" s="21">
        <f t="shared" si="12"/>
        <v>0</v>
      </c>
      <c r="Q166" s="98"/>
      <c r="R166" s="98"/>
      <c r="S166" s="21">
        <f t="shared" si="13"/>
        <v>0</v>
      </c>
      <c r="T166" s="21">
        <f t="shared" si="14"/>
        <v>0</v>
      </c>
    </row>
    <row r="167" spans="1:20" x14ac:dyDescent="0.35">
      <c r="A167" s="94">
        <v>159</v>
      </c>
      <c r="B167" s="52"/>
      <c r="C167" s="16" t="s">
        <v>127</v>
      </c>
      <c r="D167" s="95" t="s">
        <v>169</v>
      </c>
      <c r="E167" s="96" t="s">
        <v>6</v>
      </c>
      <c r="F167" s="97"/>
      <c r="G167" s="97"/>
      <c r="H167" s="97"/>
      <c r="I167" s="19">
        <f t="shared" si="10"/>
        <v>0</v>
      </c>
      <c r="J167" s="97"/>
      <c r="K167" s="97"/>
      <c r="L167" s="97"/>
      <c r="M167" s="97"/>
      <c r="N167" s="22">
        <f t="shared" si="11"/>
        <v>0</v>
      </c>
      <c r="O167" s="98"/>
      <c r="P167" s="21">
        <f t="shared" si="12"/>
        <v>0</v>
      </c>
      <c r="Q167" s="98"/>
      <c r="R167" s="98"/>
      <c r="S167" s="21">
        <f t="shared" si="13"/>
        <v>0</v>
      </c>
      <c r="T167" s="21">
        <f t="shared" si="14"/>
        <v>0</v>
      </c>
    </row>
    <row r="168" spans="1:20" x14ac:dyDescent="0.35">
      <c r="A168" s="94">
        <v>160</v>
      </c>
      <c r="B168" s="52"/>
      <c r="C168" s="16" t="s">
        <v>127</v>
      </c>
      <c r="D168" s="95" t="s">
        <v>169</v>
      </c>
      <c r="E168" s="96" t="s">
        <v>6</v>
      </c>
      <c r="F168" s="97"/>
      <c r="G168" s="97"/>
      <c r="H168" s="97"/>
      <c r="I168" s="19">
        <f t="shared" si="10"/>
        <v>0</v>
      </c>
      <c r="J168" s="97"/>
      <c r="K168" s="97"/>
      <c r="L168" s="97"/>
      <c r="M168" s="97"/>
      <c r="N168" s="22">
        <f t="shared" si="11"/>
        <v>0</v>
      </c>
      <c r="O168" s="98"/>
      <c r="P168" s="21">
        <f t="shared" si="12"/>
        <v>0</v>
      </c>
      <c r="Q168" s="98"/>
      <c r="R168" s="98"/>
      <c r="S168" s="21">
        <f t="shared" si="13"/>
        <v>0</v>
      </c>
      <c r="T168" s="21">
        <f t="shared" si="14"/>
        <v>0</v>
      </c>
    </row>
    <row r="169" spans="1:20" x14ac:dyDescent="0.35">
      <c r="A169" s="94">
        <v>161</v>
      </c>
      <c r="B169" s="52"/>
      <c r="C169" s="16" t="s">
        <v>127</v>
      </c>
      <c r="D169" s="95" t="s">
        <v>169</v>
      </c>
      <c r="E169" s="96" t="s">
        <v>6</v>
      </c>
      <c r="F169" s="97"/>
      <c r="G169" s="97"/>
      <c r="H169" s="97"/>
      <c r="I169" s="19">
        <f t="shared" si="10"/>
        <v>0</v>
      </c>
      <c r="J169" s="97"/>
      <c r="K169" s="97"/>
      <c r="L169" s="97"/>
      <c r="M169" s="97"/>
      <c r="N169" s="22">
        <f t="shared" si="11"/>
        <v>0</v>
      </c>
      <c r="O169" s="98"/>
      <c r="P169" s="21">
        <f t="shared" si="12"/>
        <v>0</v>
      </c>
      <c r="Q169" s="98"/>
      <c r="R169" s="98"/>
      <c r="S169" s="21">
        <f t="shared" si="13"/>
        <v>0</v>
      </c>
      <c r="T169" s="21">
        <f t="shared" si="14"/>
        <v>0</v>
      </c>
    </row>
    <row r="170" spans="1:20" x14ac:dyDescent="0.35">
      <c r="A170" s="94">
        <v>162</v>
      </c>
      <c r="B170" s="52"/>
      <c r="C170" s="16" t="s">
        <v>127</v>
      </c>
      <c r="D170" s="95" t="s">
        <v>169</v>
      </c>
      <c r="E170" s="96" t="s">
        <v>6</v>
      </c>
      <c r="F170" s="97"/>
      <c r="G170" s="97"/>
      <c r="H170" s="97"/>
      <c r="I170" s="19">
        <f t="shared" si="10"/>
        <v>0</v>
      </c>
      <c r="J170" s="97"/>
      <c r="K170" s="97"/>
      <c r="L170" s="97"/>
      <c r="M170" s="97"/>
      <c r="N170" s="22">
        <f t="shared" si="11"/>
        <v>0</v>
      </c>
      <c r="O170" s="98"/>
      <c r="P170" s="21">
        <f t="shared" si="12"/>
        <v>0</v>
      </c>
      <c r="Q170" s="98"/>
      <c r="R170" s="98"/>
      <c r="S170" s="21">
        <f t="shared" si="13"/>
        <v>0</v>
      </c>
      <c r="T170" s="21">
        <f t="shared" si="14"/>
        <v>0</v>
      </c>
    </row>
    <row r="171" spans="1:20" x14ac:dyDescent="0.35">
      <c r="A171" s="94">
        <v>163</v>
      </c>
      <c r="B171" s="52"/>
      <c r="C171" s="16" t="s">
        <v>127</v>
      </c>
      <c r="D171" s="95" t="s">
        <v>169</v>
      </c>
      <c r="E171" s="96" t="s">
        <v>6</v>
      </c>
      <c r="F171" s="97"/>
      <c r="G171" s="97"/>
      <c r="H171" s="97"/>
      <c r="I171" s="19">
        <f t="shared" si="10"/>
        <v>0</v>
      </c>
      <c r="J171" s="97"/>
      <c r="K171" s="97"/>
      <c r="L171" s="97"/>
      <c r="M171" s="97"/>
      <c r="N171" s="22">
        <f t="shared" si="11"/>
        <v>0</v>
      </c>
      <c r="O171" s="98"/>
      <c r="P171" s="21">
        <f t="shared" si="12"/>
        <v>0</v>
      </c>
      <c r="Q171" s="98"/>
      <c r="R171" s="98"/>
      <c r="S171" s="21">
        <f t="shared" si="13"/>
        <v>0</v>
      </c>
      <c r="T171" s="21">
        <f t="shared" si="14"/>
        <v>0</v>
      </c>
    </row>
    <row r="172" spans="1:20" x14ac:dyDescent="0.35">
      <c r="A172" s="94">
        <v>164</v>
      </c>
      <c r="B172" s="52"/>
      <c r="C172" s="16" t="s">
        <v>127</v>
      </c>
      <c r="D172" s="95" t="s">
        <v>169</v>
      </c>
      <c r="E172" s="96" t="s">
        <v>6</v>
      </c>
      <c r="F172" s="97"/>
      <c r="G172" s="97"/>
      <c r="H172" s="97"/>
      <c r="I172" s="19">
        <f t="shared" si="10"/>
        <v>0</v>
      </c>
      <c r="J172" s="97"/>
      <c r="K172" s="97"/>
      <c r="L172" s="97"/>
      <c r="M172" s="97"/>
      <c r="N172" s="22">
        <f t="shared" si="11"/>
        <v>0</v>
      </c>
      <c r="O172" s="98"/>
      <c r="P172" s="21">
        <f t="shared" si="12"/>
        <v>0</v>
      </c>
      <c r="Q172" s="98"/>
      <c r="R172" s="98"/>
      <c r="S172" s="21">
        <f t="shared" si="13"/>
        <v>0</v>
      </c>
      <c r="T172" s="21">
        <f t="shared" si="14"/>
        <v>0</v>
      </c>
    </row>
    <row r="173" spans="1:20" x14ac:dyDescent="0.35">
      <c r="A173" s="94">
        <v>165</v>
      </c>
      <c r="B173" s="52"/>
      <c r="C173" s="16" t="s">
        <v>127</v>
      </c>
      <c r="D173" s="95" t="s">
        <v>169</v>
      </c>
      <c r="E173" s="96" t="s">
        <v>6</v>
      </c>
      <c r="F173" s="97"/>
      <c r="G173" s="97"/>
      <c r="H173" s="97"/>
      <c r="I173" s="19">
        <f t="shared" si="10"/>
        <v>0</v>
      </c>
      <c r="J173" s="97"/>
      <c r="K173" s="97"/>
      <c r="L173" s="97"/>
      <c r="M173" s="97"/>
      <c r="N173" s="22">
        <f t="shared" si="11"/>
        <v>0</v>
      </c>
      <c r="O173" s="98"/>
      <c r="P173" s="21">
        <f t="shared" si="12"/>
        <v>0</v>
      </c>
      <c r="Q173" s="98"/>
      <c r="R173" s="98"/>
      <c r="S173" s="21">
        <f t="shared" si="13"/>
        <v>0</v>
      </c>
      <c r="T173" s="21">
        <f t="shared" si="14"/>
        <v>0</v>
      </c>
    </row>
    <row r="174" spans="1:20" x14ac:dyDescent="0.35">
      <c r="A174" s="94">
        <v>166</v>
      </c>
      <c r="B174" s="52"/>
      <c r="C174" s="16" t="s">
        <v>127</v>
      </c>
      <c r="D174" s="95" t="s">
        <v>169</v>
      </c>
      <c r="E174" s="96" t="s">
        <v>6</v>
      </c>
      <c r="F174" s="97"/>
      <c r="G174" s="97"/>
      <c r="H174" s="97"/>
      <c r="I174" s="19">
        <f t="shared" si="10"/>
        <v>0</v>
      </c>
      <c r="J174" s="97"/>
      <c r="K174" s="97"/>
      <c r="L174" s="97"/>
      <c r="M174" s="97"/>
      <c r="N174" s="22">
        <f t="shared" si="11"/>
        <v>0</v>
      </c>
      <c r="O174" s="98"/>
      <c r="P174" s="21">
        <f t="shared" si="12"/>
        <v>0</v>
      </c>
      <c r="Q174" s="98"/>
      <c r="R174" s="98"/>
      <c r="S174" s="21">
        <f t="shared" si="13"/>
        <v>0</v>
      </c>
      <c r="T174" s="21">
        <f t="shared" si="14"/>
        <v>0</v>
      </c>
    </row>
    <row r="175" spans="1:20" x14ac:dyDescent="0.35">
      <c r="A175" s="94">
        <v>167</v>
      </c>
      <c r="B175" s="52"/>
      <c r="C175" s="16" t="s">
        <v>127</v>
      </c>
      <c r="D175" s="95" t="s">
        <v>169</v>
      </c>
      <c r="E175" s="96" t="s">
        <v>6</v>
      </c>
      <c r="F175" s="97"/>
      <c r="G175" s="97"/>
      <c r="H175" s="97"/>
      <c r="I175" s="19">
        <f t="shared" si="10"/>
        <v>0</v>
      </c>
      <c r="J175" s="97"/>
      <c r="K175" s="97"/>
      <c r="L175" s="97"/>
      <c r="M175" s="97"/>
      <c r="N175" s="22">
        <f t="shared" si="11"/>
        <v>0</v>
      </c>
      <c r="O175" s="98"/>
      <c r="P175" s="21">
        <f t="shared" si="12"/>
        <v>0</v>
      </c>
      <c r="Q175" s="98"/>
      <c r="R175" s="98"/>
      <c r="S175" s="21">
        <f t="shared" si="13"/>
        <v>0</v>
      </c>
      <c r="T175" s="21">
        <f t="shared" si="14"/>
        <v>0</v>
      </c>
    </row>
    <row r="176" spans="1:20" x14ac:dyDescent="0.35">
      <c r="A176" s="94">
        <v>168</v>
      </c>
      <c r="B176" s="52"/>
      <c r="C176" s="16" t="s">
        <v>127</v>
      </c>
      <c r="D176" s="95" t="s">
        <v>169</v>
      </c>
      <c r="E176" s="96" t="s">
        <v>6</v>
      </c>
      <c r="F176" s="97"/>
      <c r="G176" s="97"/>
      <c r="H176" s="97"/>
      <c r="I176" s="19">
        <f t="shared" si="10"/>
        <v>0</v>
      </c>
      <c r="J176" s="97"/>
      <c r="K176" s="97"/>
      <c r="L176" s="97"/>
      <c r="M176" s="97"/>
      <c r="N176" s="22">
        <f t="shared" si="11"/>
        <v>0</v>
      </c>
      <c r="O176" s="98"/>
      <c r="P176" s="21">
        <f t="shared" si="12"/>
        <v>0</v>
      </c>
      <c r="Q176" s="98"/>
      <c r="R176" s="98"/>
      <c r="S176" s="21">
        <f t="shared" si="13"/>
        <v>0</v>
      </c>
      <c r="T176" s="21">
        <f t="shared" si="14"/>
        <v>0</v>
      </c>
    </row>
    <row r="177" spans="1:20" x14ac:dyDescent="0.35">
      <c r="A177" s="94">
        <v>169</v>
      </c>
      <c r="B177" s="52"/>
      <c r="C177" s="16" t="s">
        <v>127</v>
      </c>
      <c r="D177" s="95" t="s">
        <v>169</v>
      </c>
      <c r="E177" s="96" t="s">
        <v>6</v>
      </c>
      <c r="F177" s="97"/>
      <c r="G177" s="97"/>
      <c r="H177" s="97"/>
      <c r="I177" s="19">
        <f t="shared" si="10"/>
        <v>0</v>
      </c>
      <c r="J177" s="97"/>
      <c r="K177" s="97"/>
      <c r="L177" s="97"/>
      <c r="M177" s="97"/>
      <c r="N177" s="22">
        <f t="shared" si="11"/>
        <v>0</v>
      </c>
      <c r="O177" s="98"/>
      <c r="P177" s="21">
        <f t="shared" si="12"/>
        <v>0</v>
      </c>
      <c r="Q177" s="98"/>
      <c r="R177" s="98"/>
      <c r="S177" s="21">
        <f t="shared" si="13"/>
        <v>0</v>
      </c>
      <c r="T177" s="21">
        <f t="shared" si="14"/>
        <v>0</v>
      </c>
    </row>
    <row r="178" spans="1:20" x14ac:dyDescent="0.35">
      <c r="A178" s="94">
        <v>170</v>
      </c>
      <c r="B178" s="52"/>
      <c r="C178" s="16" t="s">
        <v>127</v>
      </c>
      <c r="D178" s="95" t="s">
        <v>169</v>
      </c>
      <c r="E178" s="96" t="s">
        <v>6</v>
      </c>
      <c r="F178" s="97"/>
      <c r="G178" s="97"/>
      <c r="H178" s="97"/>
      <c r="I178" s="19">
        <f t="shared" si="10"/>
        <v>0</v>
      </c>
      <c r="J178" s="97"/>
      <c r="K178" s="97"/>
      <c r="L178" s="97"/>
      <c r="M178" s="97"/>
      <c r="N178" s="22">
        <f t="shared" si="11"/>
        <v>0</v>
      </c>
      <c r="O178" s="98"/>
      <c r="P178" s="21">
        <f t="shared" si="12"/>
        <v>0</v>
      </c>
      <c r="Q178" s="98"/>
      <c r="R178" s="98"/>
      <c r="S178" s="21">
        <f t="shared" si="13"/>
        <v>0</v>
      </c>
      <c r="T178" s="21">
        <f t="shared" si="14"/>
        <v>0</v>
      </c>
    </row>
    <row r="179" spans="1:20" x14ac:dyDescent="0.35">
      <c r="A179" s="94">
        <v>171</v>
      </c>
      <c r="B179" s="52"/>
      <c r="C179" s="16" t="s">
        <v>127</v>
      </c>
      <c r="D179" s="95" t="s">
        <v>169</v>
      </c>
      <c r="E179" s="96" t="s">
        <v>6</v>
      </c>
      <c r="F179" s="97"/>
      <c r="G179" s="97"/>
      <c r="H179" s="97"/>
      <c r="I179" s="19">
        <f t="shared" si="10"/>
        <v>0</v>
      </c>
      <c r="J179" s="97"/>
      <c r="K179" s="97"/>
      <c r="L179" s="97"/>
      <c r="M179" s="97"/>
      <c r="N179" s="22">
        <f t="shared" si="11"/>
        <v>0</v>
      </c>
      <c r="O179" s="98"/>
      <c r="P179" s="21">
        <f t="shared" si="12"/>
        <v>0</v>
      </c>
      <c r="Q179" s="98"/>
      <c r="R179" s="98"/>
      <c r="S179" s="21">
        <f t="shared" si="13"/>
        <v>0</v>
      </c>
      <c r="T179" s="21">
        <f t="shared" si="14"/>
        <v>0</v>
      </c>
    </row>
    <row r="180" spans="1:20" x14ac:dyDescent="0.35">
      <c r="A180" s="94">
        <v>172</v>
      </c>
      <c r="B180" s="52"/>
      <c r="C180" s="16" t="s">
        <v>127</v>
      </c>
      <c r="D180" s="95" t="s">
        <v>169</v>
      </c>
      <c r="E180" s="96" t="s">
        <v>6</v>
      </c>
      <c r="F180" s="97"/>
      <c r="G180" s="97"/>
      <c r="H180" s="97"/>
      <c r="I180" s="19">
        <f t="shared" si="10"/>
        <v>0</v>
      </c>
      <c r="J180" s="97"/>
      <c r="K180" s="97"/>
      <c r="L180" s="97"/>
      <c r="M180" s="97"/>
      <c r="N180" s="22">
        <f t="shared" si="11"/>
        <v>0</v>
      </c>
      <c r="O180" s="98"/>
      <c r="P180" s="21">
        <f t="shared" si="12"/>
        <v>0</v>
      </c>
      <c r="Q180" s="98"/>
      <c r="R180" s="98"/>
      <c r="S180" s="21">
        <f t="shared" si="13"/>
        <v>0</v>
      </c>
      <c r="T180" s="21">
        <f t="shared" si="14"/>
        <v>0</v>
      </c>
    </row>
    <row r="181" spans="1:20" x14ac:dyDescent="0.35">
      <c r="A181" s="94">
        <v>173</v>
      </c>
      <c r="B181" s="52"/>
      <c r="C181" s="16" t="s">
        <v>127</v>
      </c>
      <c r="D181" s="95" t="s">
        <v>169</v>
      </c>
      <c r="E181" s="96" t="s">
        <v>6</v>
      </c>
      <c r="F181" s="97"/>
      <c r="G181" s="97"/>
      <c r="H181" s="97"/>
      <c r="I181" s="19">
        <f t="shared" si="10"/>
        <v>0</v>
      </c>
      <c r="J181" s="97"/>
      <c r="K181" s="97"/>
      <c r="L181" s="97"/>
      <c r="M181" s="97"/>
      <c r="N181" s="22">
        <f t="shared" si="11"/>
        <v>0</v>
      </c>
      <c r="O181" s="98"/>
      <c r="P181" s="21">
        <f t="shared" si="12"/>
        <v>0</v>
      </c>
      <c r="Q181" s="98"/>
      <c r="R181" s="98"/>
      <c r="S181" s="21">
        <f t="shared" si="13"/>
        <v>0</v>
      </c>
      <c r="T181" s="21">
        <f t="shared" si="14"/>
        <v>0</v>
      </c>
    </row>
    <row r="182" spans="1:20" x14ac:dyDescent="0.35">
      <c r="A182" s="94">
        <v>174</v>
      </c>
      <c r="B182" s="52"/>
      <c r="C182" s="16" t="s">
        <v>127</v>
      </c>
      <c r="D182" s="95" t="s">
        <v>169</v>
      </c>
      <c r="E182" s="96" t="s">
        <v>6</v>
      </c>
      <c r="F182" s="97"/>
      <c r="G182" s="97"/>
      <c r="H182" s="97"/>
      <c r="I182" s="19">
        <f t="shared" si="10"/>
        <v>0</v>
      </c>
      <c r="J182" s="97"/>
      <c r="K182" s="97"/>
      <c r="L182" s="97"/>
      <c r="M182" s="97"/>
      <c r="N182" s="22">
        <f t="shared" si="11"/>
        <v>0</v>
      </c>
      <c r="O182" s="98"/>
      <c r="P182" s="21">
        <f t="shared" si="12"/>
        <v>0</v>
      </c>
      <c r="Q182" s="98"/>
      <c r="R182" s="98"/>
      <c r="S182" s="21">
        <f t="shared" si="13"/>
        <v>0</v>
      </c>
      <c r="T182" s="21">
        <f t="shared" si="14"/>
        <v>0</v>
      </c>
    </row>
    <row r="183" spans="1:20" x14ac:dyDescent="0.35">
      <c r="A183" s="94">
        <v>175</v>
      </c>
      <c r="B183" s="52"/>
      <c r="C183" s="16" t="s">
        <v>127</v>
      </c>
      <c r="D183" s="95" t="s">
        <v>169</v>
      </c>
      <c r="E183" s="96" t="s">
        <v>6</v>
      </c>
      <c r="F183" s="97"/>
      <c r="G183" s="97"/>
      <c r="H183" s="97"/>
      <c r="I183" s="19">
        <f t="shared" si="10"/>
        <v>0</v>
      </c>
      <c r="J183" s="97"/>
      <c r="K183" s="97"/>
      <c r="L183" s="97"/>
      <c r="M183" s="97"/>
      <c r="N183" s="22">
        <f t="shared" si="11"/>
        <v>0</v>
      </c>
      <c r="O183" s="98"/>
      <c r="P183" s="21">
        <f t="shared" si="12"/>
        <v>0</v>
      </c>
      <c r="Q183" s="98"/>
      <c r="R183" s="98"/>
      <c r="S183" s="21">
        <f t="shared" si="13"/>
        <v>0</v>
      </c>
      <c r="T183" s="21">
        <f t="shared" si="14"/>
        <v>0</v>
      </c>
    </row>
    <row r="184" spans="1:20" x14ac:dyDescent="0.35">
      <c r="A184" s="94">
        <v>176</v>
      </c>
      <c r="B184" s="52"/>
      <c r="C184" s="16" t="s">
        <v>127</v>
      </c>
      <c r="D184" s="95" t="s">
        <v>169</v>
      </c>
      <c r="E184" s="96" t="s">
        <v>6</v>
      </c>
      <c r="F184" s="97"/>
      <c r="G184" s="97"/>
      <c r="H184" s="97"/>
      <c r="I184" s="19">
        <f t="shared" si="10"/>
        <v>0</v>
      </c>
      <c r="J184" s="97"/>
      <c r="K184" s="97"/>
      <c r="L184" s="97"/>
      <c r="M184" s="97"/>
      <c r="N184" s="22">
        <f t="shared" si="11"/>
        <v>0</v>
      </c>
      <c r="O184" s="98"/>
      <c r="P184" s="21">
        <f t="shared" si="12"/>
        <v>0</v>
      </c>
      <c r="Q184" s="98"/>
      <c r="R184" s="98"/>
      <c r="S184" s="21">
        <f t="shared" si="13"/>
        <v>0</v>
      </c>
      <c r="T184" s="21">
        <f t="shared" si="14"/>
        <v>0</v>
      </c>
    </row>
    <row r="185" spans="1:20" x14ac:dyDescent="0.35">
      <c r="A185" s="94">
        <v>177</v>
      </c>
      <c r="B185" s="52"/>
      <c r="C185" s="16" t="s">
        <v>127</v>
      </c>
      <c r="D185" s="95" t="s">
        <v>169</v>
      </c>
      <c r="E185" s="96" t="s">
        <v>6</v>
      </c>
      <c r="F185" s="97"/>
      <c r="G185" s="97"/>
      <c r="H185" s="97"/>
      <c r="I185" s="19">
        <f t="shared" si="10"/>
        <v>0</v>
      </c>
      <c r="J185" s="97"/>
      <c r="K185" s="97"/>
      <c r="L185" s="97"/>
      <c r="M185" s="97"/>
      <c r="N185" s="22">
        <f t="shared" si="11"/>
        <v>0</v>
      </c>
      <c r="O185" s="98"/>
      <c r="P185" s="21">
        <f t="shared" si="12"/>
        <v>0</v>
      </c>
      <c r="Q185" s="98"/>
      <c r="R185" s="98"/>
      <c r="S185" s="21">
        <f t="shared" si="13"/>
        <v>0</v>
      </c>
      <c r="T185" s="21">
        <f t="shared" si="14"/>
        <v>0</v>
      </c>
    </row>
    <row r="186" spans="1:20" x14ac:dyDescent="0.35">
      <c r="A186" s="94">
        <v>178</v>
      </c>
      <c r="B186" s="52"/>
      <c r="C186" s="16" t="s">
        <v>127</v>
      </c>
      <c r="D186" s="95" t="s">
        <v>169</v>
      </c>
      <c r="E186" s="96" t="s">
        <v>6</v>
      </c>
      <c r="F186" s="97"/>
      <c r="G186" s="97"/>
      <c r="H186" s="97"/>
      <c r="I186" s="19">
        <f t="shared" si="10"/>
        <v>0</v>
      </c>
      <c r="J186" s="97"/>
      <c r="K186" s="97"/>
      <c r="L186" s="97"/>
      <c r="M186" s="97"/>
      <c r="N186" s="22">
        <f t="shared" si="11"/>
        <v>0</v>
      </c>
      <c r="O186" s="98"/>
      <c r="P186" s="21">
        <f t="shared" si="12"/>
        <v>0</v>
      </c>
      <c r="Q186" s="98"/>
      <c r="R186" s="98"/>
      <c r="S186" s="21">
        <f t="shared" si="13"/>
        <v>0</v>
      </c>
      <c r="T186" s="21">
        <f t="shared" si="14"/>
        <v>0</v>
      </c>
    </row>
    <row r="187" spans="1:20" x14ac:dyDescent="0.35">
      <c r="A187" s="94">
        <v>179</v>
      </c>
      <c r="B187" s="52"/>
      <c r="C187" s="16" t="s">
        <v>127</v>
      </c>
      <c r="D187" s="95" t="s">
        <v>169</v>
      </c>
      <c r="E187" s="96" t="s">
        <v>6</v>
      </c>
      <c r="F187" s="97"/>
      <c r="G187" s="97"/>
      <c r="H187" s="97"/>
      <c r="I187" s="19">
        <f t="shared" si="10"/>
        <v>0</v>
      </c>
      <c r="J187" s="97"/>
      <c r="K187" s="97"/>
      <c r="L187" s="97"/>
      <c r="M187" s="97"/>
      <c r="N187" s="22">
        <f t="shared" si="11"/>
        <v>0</v>
      </c>
      <c r="O187" s="98"/>
      <c r="P187" s="21">
        <f t="shared" si="12"/>
        <v>0</v>
      </c>
      <c r="Q187" s="98"/>
      <c r="R187" s="98"/>
      <c r="S187" s="21">
        <f t="shared" si="13"/>
        <v>0</v>
      </c>
      <c r="T187" s="21">
        <f t="shared" si="14"/>
        <v>0</v>
      </c>
    </row>
    <row r="188" spans="1:20" x14ac:dyDescent="0.35">
      <c r="A188" s="94">
        <v>180</v>
      </c>
      <c r="B188" s="52"/>
      <c r="C188" s="16" t="s">
        <v>127</v>
      </c>
      <c r="D188" s="95" t="s">
        <v>169</v>
      </c>
      <c r="E188" s="96" t="s">
        <v>6</v>
      </c>
      <c r="F188" s="97"/>
      <c r="G188" s="97"/>
      <c r="H188" s="97"/>
      <c r="I188" s="19">
        <f t="shared" si="10"/>
        <v>0</v>
      </c>
      <c r="J188" s="97"/>
      <c r="K188" s="97"/>
      <c r="L188" s="97"/>
      <c r="M188" s="97"/>
      <c r="N188" s="22">
        <f t="shared" si="11"/>
        <v>0</v>
      </c>
      <c r="O188" s="98"/>
      <c r="P188" s="21">
        <f t="shared" si="12"/>
        <v>0</v>
      </c>
      <c r="Q188" s="98"/>
      <c r="R188" s="98"/>
      <c r="S188" s="21">
        <f t="shared" si="13"/>
        <v>0</v>
      </c>
      <c r="T188" s="21">
        <f t="shared" si="14"/>
        <v>0</v>
      </c>
    </row>
    <row r="189" spans="1:20" x14ac:dyDescent="0.35">
      <c r="A189" s="94">
        <v>181</v>
      </c>
      <c r="B189" s="52"/>
      <c r="C189" s="16" t="s">
        <v>127</v>
      </c>
      <c r="D189" s="95" t="s">
        <v>169</v>
      </c>
      <c r="E189" s="96" t="s">
        <v>6</v>
      </c>
      <c r="F189" s="97"/>
      <c r="G189" s="97"/>
      <c r="H189" s="97"/>
      <c r="I189" s="19">
        <f t="shared" si="10"/>
        <v>0</v>
      </c>
      <c r="J189" s="97"/>
      <c r="K189" s="97"/>
      <c r="L189" s="97"/>
      <c r="M189" s="97"/>
      <c r="N189" s="22">
        <f t="shared" si="11"/>
        <v>0</v>
      </c>
      <c r="O189" s="98"/>
      <c r="P189" s="21">
        <f t="shared" si="12"/>
        <v>0</v>
      </c>
      <c r="Q189" s="98"/>
      <c r="R189" s="98"/>
      <c r="S189" s="21">
        <f t="shared" si="13"/>
        <v>0</v>
      </c>
      <c r="T189" s="21">
        <f t="shared" si="14"/>
        <v>0</v>
      </c>
    </row>
    <row r="190" spans="1:20" x14ac:dyDescent="0.35">
      <c r="A190" s="94">
        <v>182</v>
      </c>
      <c r="B190" s="52"/>
      <c r="C190" s="16" t="s">
        <v>127</v>
      </c>
      <c r="D190" s="95" t="s">
        <v>169</v>
      </c>
      <c r="E190" s="96" t="s">
        <v>6</v>
      </c>
      <c r="F190" s="97"/>
      <c r="G190" s="97"/>
      <c r="H190" s="97"/>
      <c r="I190" s="19">
        <f t="shared" si="10"/>
        <v>0</v>
      </c>
      <c r="J190" s="97"/>
      <c r="K190" s="97"/>
      <c r="L190" s="97"/>
      <c r="M190" s="97"/>
      <c r="N190" s="22">
        <f t="shared" si="11"/>
        <v>0</v>
      </c>
      <c r="O190" s="98"/>
      <c r="P190" s="21">
        <f t="shared" si="12"/>
        <v>0</v>
      </c>
      <c r="Q190" s="98"/>
      <c r="R190" s="98"/>
      <c r="S190" s="21">
        <f t="shared" si="13"/>
        <v>0</v>
      </c>
      <c r="T190" s="21">
        <f t="shared" si="14"/>
        <v>0</v>
      </c>
    </row>
    <row r="191" spans="1:20" x14ac:dyDescent="0.35">
      <c r="A191" s="94">
        <v>183</v>
      </c>
      <c r="B191" s="52"/>
      <c r="C191" s="16" t="s">
        <v>127</v>
      </c>
      <c r="D191" s="95" t="s">
        <v>169</v>
      </c>
      <c r="E191" s="96" t="s">
        <v>6</v>
      </c>
      <c r="F191" s="97"/>
      <c r="G191" s="97"/>
      <c r="H191" s="97"/>
      <c r="I191" s="19">
        <f t="shared" si="10"/>
        <v>0</v>
      </c>
      <c r="J191" s="97"/>
      <c r="K191" s="97"/>
      <c r="L191" s="97"/>
      <c r="M191" s="97"/>
      <c r="N191" s="22">
        <f t="shared" si="11"/>
        <v>0</v>
      </c>
      <c r="O191" s="98"/>
      <c r="P191" s="21">
        <f t="shared" si="12"/>
        <v>0</v>
      </c>
      <c r="Q191" s="98"/>
      <c r="R191" s="98"/>
      <c r="S191" s="21">
        <f t="shared" si="13"/>
        <v>0</v>
      </c>
      <c r="T191" s="21">
        <f t="shared" si="14"/>
        <v>0</v>
      </c>
    </row>
    <row r="192" spans="1:20" x14ac:dyDescent="0.35">
      <c r="A192" s="94">
        <v>184</v>
      </c>
      <c r="B192" s="52"/>
      <c r="C192" s="16" t="s">
        <v>127</v>
      </c>
      <c r="D192" s="95" t="s">
        <v>169</v>
      </c>
      <c r="E192" s="96" t="s">
        <v>6</v>
      </c>
      <c r="F192" s="97"/>
      <c r="G192" s="97"/>
      <c r="H192" s="97"/>
      <c r="I192" s="19">
        <f t="shared" si="10"/>
        <v>0</v>
      </c>
      <c r="J192" s="97"/>
      <c r="K192" s="97"/>
      <c r="L192" s="97"/>
      <c r="M192" s="97"/>
      <c r="N192" s="22">
        <f t="shared" si="11"/>
        <v>0</v>
      </c>
      <c r="O192" s="98"/>
      <c r="P192" s="21">
        <f t="shared" si="12"/>
        <v>0</v>
      </c>
      <c r="Q192" s="98"/>
      <c r="R192" s="98"/>
      <c r="S192" s="21">
        <f t="shared" si="13"/>
        <v>0</v>
      </c>
      <c r="T192" s="21">
        <f t="shared" si="14"/>
        <v>0</v>
      </c>
    </row>
    <row r="193" spans="1:20" x14ac:dyDescent="0.35">
      <c r="A193" s="94">
        <v>185</v>
      </c>
      <c r="B193" s="52"/>
      <c r="C193" s="16" t="s">
        <v>127</v>
      </c>
      <c r="D193" s="95" t="s">
        <v>169</v>
      </c>
      <c r="E193" s="96" t="s">
        <v>6</v>
      </c>
      <c r="F193" s="97"/>
      <c r="G193" s="97"/>
      <c r="H193" s="97"/>
      <c r="I193" s="19">
        <f t="shared" si="10"/>
        <v>0</v>
      </c>
      <c r="J193" s="97"/>
      <c r="K193" s="97"/>
      <c r="L193" s="97"/>
      <c r="M193" s="97"/>
      <c r="N193" s="22">
        <f t="shared" si="11"/>
        <v>0</v>
      </c>
      <c r="O193" s="98"/>
      <c r="P193" s="21">
        <f t="shared" si="12"/>
        <v>0</v>
      </c>
      <c r="Q193" s="98"/>
      <c r="R193" s="98"/>
      <c r="S193" s="21">
        <f t="shared" si="13"/>
        <v>0</v>
      </c>
      <c r="T193" s="21">
        <f t="shared" si="14"/>
        <v>0</v>
      </c>
    </row>
    <row r="194" spans="1:20" x14ac:dyDescent="0.35">
      <c r="A194" s="94">
        <v>186</v>
      </c>
      <c r="B194" s="52"/>
      <c r="C194" s="16" t="s">
        <v>127</v>
      </c>
      <c r="D194" s="95" t="s">
        <v>169</v>
      </c>
      <c r="E194" s="96" t="s">
        <v>6</v>
      </c>
      <c r="F194" s="97"/>
      <c r="G194" s="97"/>
      <c r="H194" s="97"/>
      <c r="I194" s="19">
        <f t="shared" si="10"/>
        <v>0</v>
      </c>
      <c r="J194" s="97"/>
      <c r="K194" s="97"/>
      <c r="L194" s="97"/>
      <c r="M194" s="97"/>
      <c r="N194" s="22">
        <f t="shared" si="11"/>
        <v>0</v>
      </c>
      <c r="O194" s="98"/>
      <c r="P194" s="21">
        <f t="shared" si="12"/>
        <v>0</v>
      </c>
      <c r="Q194" s="98"/>
      <c r="R194" s="98"/>
      <c r="S194" s="21">
        <f t="shared" si="13"/>
        <v>0</v>
      </c>
      <c r="T194" s="21">
        <f t="shared" si="14"/>
        <v>0</v>
      </c>
    </row>
    <row r="195" spans="1:20" x14ac:dyDescent="0.35">
      <c r="A195" s="94">
        <v>187</v>
      </c>
      <c r="B195" s="52"/>
      <c r="C195" s="16" t="s">
        <v>127</v>
      </c>
      <c r="D195" s="95" t="s">
        <v>169</v>
      </c>
      <c r="E195" s="96" t="s">
        <v>6</v>
      </c>
      <c r="F195" s="97"/>
      <c r="G195" s="97"/>
      <c r="H195" s="97"/>
      <c r="I195" s="19">
        <f t="shared" si="10"/>
        <v>0</v>
      </c>
      <c r="J195" s="97"/>
      <c r="K195" s="97"/>
      <c r="L195" s="97"/>
      <c r="M195" s="97"/>
      <c r="N195" s="22">
        <f t="shared" si="11"/>
        <v>0</v>
      </c>
      <c r="O195" s="98"/>
      <c r="P195" s="21">
        <f t="shared" si="12"/>
        <v>0</v>
      </c>
      <c r="Q195" s="98"/>
      <c r="R195" s="98"/>
      <c r="S195" s="21">
        <f t="shared" si="13"/>
        <v>0</v>
      </c>
      <c r="T195" s="21">
        <f t="shared" si="14"/>
        <v>0</v>
      </c>
    </row>
    <row r="196" spans="1:20" x14ac:dyDescent="0.35">
      <c r="A196" s="94">
        <v>188</v>
      </c>
      <c r="B196" s="52"/>
      <c r="C196" s="16" t="s">
        <v>127</v>
      </c>
      <c r="D196" s="95" t="s">
        <v>169</v>
      </c>
      <c r="E196" s="96" t="s">
        <v>6</v>
      </c>
      <c r="F196" s="97"/>
      <c r="G196" s="97"/>
      <c r="H196" s="97"/>
      <c r="I196" s="19">
        <f t="shared" si="10"/>
        <v>0</v>
      </c>
      <c r="J196" s="97"/>
      <c r="K196" s="97"/>
      <c r="L196" s="97"/>
      <c r="M196" s="97"/>
      <c r="N196" s="22">
        <f t="shared" si="11"/>
        <v>0</v>
      </c>
      <c r="O196" s="98"/>
      <c r="P196" s="21">
        <f t="shared" si="12"/>
        <v>0</v>
      </c>
      <c r="Q196" s="98"/>
      <c r="R196" s="98"/>
      <c r="S196" s="21">
        <f t="shared" si="13"/>
        <v>0</v>
      </c>
      <c r="T196" s="21">
        <f t="shared" si="14"/>
        <v>0</v>
      </c>
    </row>
    <row r="197" spans="1:20" x14ac:dyDescent="0.35">
      <c r="A197" s="94">
        <v>189</v>
      </c>
      <c r="B197" s="52"/>
      <c r="C197" s="16" t="s">
        <v>127</v>
      </c>
      <c r="D197" s="95" t="s">
        <v>169</v>
      </c>
      <c r="E197" s="96" t="s">
        <v>6</v>
      </c>
      <c r="F197" s="97"/>
      <c r="G197" s="97"/>
      <c r="H197" s="97"/>
      <c r="I197" s="19">
        <f t="shared" si="10"/>
        <v>0</v>
      </c>
      <c r="J197" s="97"/>
      <c r="K197" s="97"/>
      <c r="L197" s="97"/>
      <c r="M197" s="97"/>
      <c r="N197" s="22">
        <f t="shared" si="11"/>
        <v>0</v>
      </c>
      <c r="O197" s="98"/>
      <c r="P197" s="21">
        <f t="shared" si="12"/>
        <v>0</v>
      </c>
      <c r="Q197" s="98"/>
      <c r="R197" s="98"/>
      <c r="S197" s="21">
        <f t="shared" si="13"/>
        <v>0</v>
      </c>
      <c r="T197" s="21">
        <f t="shared" si="14"/>
        <v>0</v>
      </c>
    </row>
    <row r="198" spans="1:20" x14ac:dyDescent="0.35">
      <c r="A198" s="94">
        <v>190</v>
      </c>
      <c r="B198" s="52"/>
      <c r="C198" s="16" t="s">
        <v>127</v>
      </c>
      <c r="D198" s="95" t="s">
        <v>169</v>
      </c>
      <c r="E198" s="96" t="s">
        <v>6</v>
      </c>
      <c r="F198" s="97"/>
      <c r="G198" s="97"/>
      <c r="H198" s="97"/>
      <c r="I198" s="19">
        <f t="shared" si="10"/>
        <v>0</v>
      </c>
      <c r="J198" s="97"/>
      <c r="K198" s="97"/>
      <c r="L198" s="97"/>
      <c r="M198" s="97"/>
      <c r="N198" s="22">
        <f t="shared" si="11"/>
        <v>0</v>
      </c>
      <c r="O198" s="98"/>
      <c r="P198" s="21">
        <f t="shared" si="12"/>
        <v>0</v>
      </c>
      <c r="Q198" s="98"/>
      <c r="R198" s="98"/>
      <c r="S198" s="21">
        <f t="shared" si="13"/>
        <v>0</v>
      </c>
      <c r="T198" s="21">
        <f t="shared" si="14"/>
        <v>0</v>
      </c>
    </row>
    <row r="199" spans="1:20" x14ac:dyDescent="0.35">
      <c r="A199" s="94">
        <v>191</v>
      </c>
      <c r="B199" s="52"/>
      <c r="C199" s="16" t="s">
        <v>127</v>
      </c>
      <c r="D199" s="95" t="s">
        <v>169</v>
      </c>
      <c r="E199" s="96" t="s">
        <v>6</v>
      </c>
      <c r="F199" s="97"/>
      <c r="G199" s="97"/>
      <c r="H199" s="97"/>
      <c r="I199" s="19">
        <f t="shared" si="10"/>
        <v>0</v>
      </c>
      <c r="J199" s="97"/>
      <c r="K199" s="97"/>
      <c r="L199" s="97"/>
      <c r="M199" s="97"/>
      <c r="N199" s="22">
        <f t="shared" si="11"/>
        <v>0</v>
      </c>
      <c r="O199" s="98"/>
      <c r="P199" s="21">
        <f t="shared" si="12"/>
        <v>0</v>
      </c>
      <c r="Q199" s="98"/>
      <c r="R199" s="98"/>
      <c r="S199" s="21">
        <f t="shared" si="13"/>
        <v>0</v>
      </c>
      <c r="T199" s="21">
        <f t="shared" si="14"/>
        <v>0</v>
      </c>
    </row>
    <row r="200" spans="1:20" x14ac:dyDescent="0.35">
      <c r="A200" s="94">
        <v>192</v>
      </c>
      <c r="B200" s="52"/>
      <c r="C200" s="16" t="s">
        <v>127</v>
      </c>
      <c r="D200" s="95" t="s">
        <v>169</v>
      </c>
      <c r="E200" s="96" t="s">
        <v>6</v>
      </c>
      <c r="F200" s="97"/>
      <c r="G200" s="97"/>
      <c r="H200" s="97"/>
      <c r="I200" s="19">
        <f t="shared" si="10"/>
        <v>0</v>
      </c>
      <c r="J200" s="97"/>
      <c r="K200" s="97"/>
      <c r="L200" s="97"/>
      <c r="M200" s="97"/>
      <c r="N200" s="22">
        <f t="shared" si="11"/>
        <v>0</v>
      </c>
      <c r="O200" s="98"/>
      <c r="P200" s="21">
        <f t="shared" si="12"/>
        <v>0</v>
      </c>
      <c r="Q200" s="98"/>
      <c r="R200" s="98"/>
      <c r="S200" s="21">
        <f t="shared" si="13"/>
        <v>0</v>
      </c>
      <c r="T200" s="21">
        <f t="shared" si="14"/>
        <v>0</v>
      </c>
    </row>
    <row r="201" spans="1:20" x14ac:dyDescent="0.35">
      <c r="A201" s="94">
        <v>193</v>
      </c>
      <c r="B201" s="52"/>
      <c r="C201" s="16" t="s">
        <v>127</v>
      </c>
      <c r="D201" s="95" t="s">
        <v>169</v>
      </c>
      <c r="E201" s="96" t="s">
        <v>6</v>
      </c>
      <c r="F201" s="97"/>
      <c r="G201" s="97"/>
      <c r="H201" s="97"/>
      <c r="I201" s="19">
        <f t="shared" si="10"/>
        <v>0</v>
      </c>
      <c r="J201" s="97"/>
      <c r="K201" s="97"/>
      <c r="L201" s="97"/>
      <c r="M201" s="97"/>
      <c r="N201" s="22">
        <f t="shared" si="11"/>
        <v>0</v>
      </c>
      <c r="O201" s="98"/>
      <c r="P201" s="21">
        <f t="shared" si="12"/>
        <v>0</v>
      </c>
      <c r="Q201" s="98"/>
      <c r="R201" s="98"/>
      <c r="S201" s="21">
        <f t="shared" si="13"/>
        <v>0</v>
      </c>
      <c r="T201" s="21">
        <f t="shared" si="14"/>
        <v>0</v>
      </c>
    </row>
    <row r="202" spans="1:20" x14ac:dyDescent="0.35">
      <c r="A202" s="94">
        <v>194</v>
      </c>
      <c r="B202" s="52"/>
      <c r="C202" s="16" t="s">
        <v>127</v>
      </c>
      <c r="D202" s="95" t="s">
        <v>169</v>
      </c>
      <c r="E202" s="96" t="s">
        <v>6</v>
      </c>
      <c r="F202" s="97"/>
      <c r="G202" s="97"/>
      <c r="H202" s="97"/>
      <c r="I202" s="19">
        <f t="shared" ref="I202:I265" si="15">SUM(F202:H202)</f>
        <v>0</v>
      </c>
      <c r="J202" s="97"/>
      <c r="K202" s="97"/>
      <c r="L202" s="97"/>
      <c r="M202" s="97"/>
      <c r="N202" s="22">
        <f t="shared" ref="N202:N265" si="16">SUM(J202:M202)</f>
        <v>0</v>
      </c>
      <c r="O202" s="98"/>
      <c r="P202" s="21">
        <f t="shared" ref="P202:P265" si="17">I202+N202+O202</f>
        <v>0</v>
      </c>
      <c r="Q202" s="98"/>
      <c r="R202" s="98"/>
      <c r="S202" s="21">
        <f t="shared" ref="S202:S265" si="18">Q202+R202</f>
        <v>0</v>
      </c>
      <c r="T202" s="21">
        <f t="shared" ref="T202:T265" si="19">P202+S202</f>
        <v>0</v>
      </c>
    </row>
    <row r="203" spans="1:20" x14ac:dyDescent="0.35">
      <c r="A203" s="94">
        <v>195</v>
      </c>
      <c r="B203" s="52"/>
      <c r="C203" s="16" t="s">
        <v>127</v>
      </c>
      <c r="D203" s="95" t="s">
        <v>169</v>
      </c>
      <c r="E203" s="96" t="s">
        <v>6</v>
      </c>
      <c r="F203" s="97"/>
      <c r="G203" s="97"/>
      <c r="H203" s="97"/>
      <c r="I203" s="19">
        <f t="shared" si="15"/>
        <v>0</v>
      </c>
      <c r="J203" s="97"/>
      <c r="K203" s="97"/>
      <c r="L203" s="97"/>
      <c r="M203" s="97"/>
      <c r="N203" s="22">
        <f t="shared" si="16"/>
        <v>0</v>
      </c>
      <c r="O203" s="98"/>
      <c r="P203" s="21">
        <f t="shared" si="17"/>
        <v>0</v>
      </c>
      <c r="Q203" s="98"/>
      <c r="R203" s="98"/>
      <c r="S203" s="21">
        <f t="shared" si="18"/>
        <v>0</v>
      </c>
      <c r="T203" s="21">
        <f t="shared" si="19"/>
        <v>0</v>
      </c>
    </row>
    <row r="204" spans="1:20" x14ac:dyDescent="0.35">
      <c r="A204" s="94">
        <v>196</v>
      </c>
      <c r="B204" s="52"/>
      <c r="C204" s="16" t="s">
        <v>127</v>
      </c>
      <c r="D204" s="95" t="s">
        <v>169</v>
      </c>
      <c r="E204" s="96" t="s">
        <v>6</v>
      </c>
      <c r="F204" s="97"/>
      <c r="G204" s="97"/>
      <c r="H204" s="97"/>
      <c r="I204" s="19">
        <f t="shared" si="15"/>
        <v>0</v>
      </c>
      <c r="J204" s="97"/>
      <c r="K204" s="97"/>
      <c r="L204" s="97"/>
      <c r="M204" s="97"/>
      <c r="N204" s="22">
        <f t="shared" si="16"/>
        <v>0</v>
      </c>
      <c r="O204" s="98"/>
      <c r="P204" s="21">
        <f t="shared" si="17"/>
        <v>0</v>
      </c>
      <c r="Q204" s="98"/>
      <c r="R204" s="98"/>
      <c r="S204" s="21">
        <f t="shared" si="18"/>
        <v>0</v>
      </c>
      <c r="T204" s="21">
        <f t="shared" si="19"/>
        <v>0</v>
      </c>
    </row>
    <row r="205" spans="1:20" x14ac:dyDescent="0.35">
      <c r="A205" s="94">
        <v>197</v>
      </c>
      <c r="B205" s="52"/>
      <c r="C205" s="16" t="s">
        <v>127</v>
      </c>
      <c r="D205" s="95" t="s">
        <v>169</v>
      </c>
      <c r="E205" s="96" t="s">
        <v>6</v>
      </c>
      <c r="F205" s="97"/>
      <c r="G205" s="97"/>
      <c r="H205" s="97"/>
      <c r="I205" s="19">
        <f t="shared" si="15"/>
        <v>0</v>
      </c>
      <c r="J205" s="97"/>
      <c r="K205" s="97"/>
      <c r="L205" s="97"/>
      <c r="M205" s="97"/>
      <c r="N205" s="22">
        <f t="shared" si="16"/>
        <v>0</v>
      </c>
      <c r="O205" s="98"/>
      <c r="P205" s="21">
        <f t="shared" si="17"/>
        <v>0</v>
      </c>
      <c r="Q205" s="98"/>
      <c r="R205" s="98"/>
      <c r="S205" s="21">
        <f t="shared" si="18"/>
        <v>0</v>
      </c>
      <c r="T205" s="21">
        <f t="shared" si="19"/>
        <v>0</v>
      </c>
    </row>
    <row r="206" spans="1:20" x14ac:dyDescent="0.35">
      <c r="A206" s="94">
        <v>198</v>
      </c>
      <c r="B206" s="52"/>
      <c r="C206" s="16" t="s">
        <v>127</v>
      </c>
      <c r="D206" s="95" t="s">
        <v>169</v>
      </c>
      <c r="E206" s="96" t="s">
        <v>6</v>
      </c>
      <c r="F206" s="97"/>
      <c r="G206" s="97"/>
      <c r="H206" s="97"/>
      <c r="I206" s="19">
        <f t="shared" si="15"/>
        <v>0</v>
      </c>
      <c r="J206" s="97"/>
      <c r="K206" s="97"/>
      <c r="L206" s="97"/>
      <c r="M206" s="97"/>
      <c r="N206" s="22">
        <f t="shared" si="16"/>
        <v>0</v>
      </c>
      <c r="O206" s="98"/>
      <c r="P206" s="21">
        <f t="shared" si="17"/>
        <v>0</v>
      </c>
      <c r="Q206" s="98"/>
      <c r="R206" s="98"/>
      <c r="S206" s="21">
        <f t="shared" si="18"/>
        <v>0</v>
      </c>
      <c r="T206" s="21">
        <f t="shared" si="19"/>
        <v>0</v>
      </c>
    </row>
    <row r="207" spans="1:20" x14ac:dyDescent="0.35">
      <c r="A207" s="94">
        <v>199</v>
      </c>
      <c r="B207" s="52"/>
      <c r="C207" s="16" t="s">
        <v>127</v>
      </c>
      <c r="D207" s="95" t="s">
        <v>169</v>
      </c>
      <c r="E207" s="96" t="s">
        <v>6</v>
      </c>
      <c r="F207" s="97"/>
      <c r="G207" s="97"/>
      <c r="H207" s="97"/>
      <c r="I207" s="19">
        <f t="shared" si="15"/>
        <v>0</v>
      </c>
      <c r="J207" s="97"/>
      <c r="K207" s="97"/>
      <c r="L207" s="97"/>
      <c r="M207" s="97"/>
      <c r="N207" s="22">
        <f t="shared" si="16"/>
        <v>0</v>
      </c>
      <c r="O207" s="98"/>
      <c r="P207" s="21">
        <f t="shared" si="17"/>
        <v>0</v>
      </c>
      <c r="Q207" s="98"/>
      <c r="R207" s="98"/>
      <c r="S207" s="21">
        <f t="shared" si="18"/>
        <v>0</v>
      </c>
      <c r="T207" s="21">
        <f t="shared" si="19"/>
        <v>0</v>
      </c>
    </row>
    <row r="208" spans="1:20" x14ac:dyDescent="0.35">
      <c r="A208" s="94">
        <v>200</v>
      </c>
      <c r="B208" s="52"/>
      <c r="C208" s="16" t="s">
        <v>127</v>
      </c>
      <c r="D208" s="95" t="s">
        <v>169</v>
      </c>
      <c r="E208" s="96" t="s">
        <v>6</v>
      </c>
      <c r="F208" s="97"/>
      <c r="G208" s="97"/>
      <c r="H208" s="97"/>
      <c r="I208" s="19">
        <f t="shared" si="15"/>
        <v>0</v>
      </c>
      <c r="J208" s="97"/>
      <c r="K208" s="97"/>
      <c r="L208" s="97"/>
      <c r="M208" s="97"/>
      <c r="N208" s="22">
        <f t="shared" si="16"/>
        <v>0</v>
      </c>
      <c r="O208" s="98"/>
      <c r="P208" s="21">
        <f t="shared" si="17"/>
        <v>0</v>
      </c>
      <c r="Q208" s="98"/>
      <c r="R208" s="98"/>
      <c r="S208" s="21">
        <f t="shared" si="18"/>
        <v>0</v>
      </c>
      <c r="T208" s="21">
        <f t="shared" si="19"/>
        <v>0</v>
      </c>
    </row>
    <row r="209" spans="1:20" x14ac:dyDescent="0.35">
      <c r="A209" s="94">
        <v>201</v>
      </c>
      <c r="B209" s="52"/>
      <c r="C209" s="16" t="s">
        <v>127</v>
      </c>
      <c r="D209" s="95" t="s">
        <v>169</v>
      </c>
      <c r="E209" s="96" t="s">
        <v>6</v>
      </c>
      <c r="F209" s="97"/>
      <c r="G209" s="97"/>
      <c r="H209" s="97"/>
      <c r="I209" s="19">
        <f t="shared" si="15"/>
        <v>0</v>
      </c>
      <c r="J209" s="97"/>
      <c r="K209" s="97"/>
      <c r="L209" s="97"/>
      <c r="M209" s="97"/>
      <c r="N209" s="22">
        <f t="shared" si="16"/>
        <v>0</v>
      </c>
      <c r="O209" s="98"/>
      <c r="P209" s="21">
        <f t="shared" si="17"/>
        <v>0</v>
      </c>
      <c r="Q209" s="98"/>
      <c r="R209" s="98"/>
      <c r="S209" s="21">
        <f t="shared" si="18"/>
        <v>0</v>
      </c>
      <c r="T209" s="21">
        <f t="shared" si="19"/>
        <v>0</v>
      </c>
    </row>
    <row r="210" spans="1:20" x14ac:dyDescent="0.35">
      <c r="A210" s="94">
        <v>202</v>
      </c>
      <c r="B210" s="52"/>
      <c r="C210" s="16" t="s">
        <v>127</v>
      </c>
      <c r="D210" s="95" t="s">
        <v>169</v>
      </c>
      <c r="E210" s="96" t="s">
        <v>6</v>
      </c>
      <c r="F210" s="97"/>
      <c r="G210" s="97"/>
      <c r="H210" s="97"/>
      <c r="I210" s="19">
        <f t="shared" si="15"/>
        <v>0</v>
      </c>
      <c r="J210" s="97"/>
      <c r="K210" s="97"/>
      <c r="L210" s="97"/>
      <c r="M210" s="97"/>
      <c r="N210" s="22">
        <f t="shared" si="16"/>
        <v>0</v>
      </c>
      <c r="O210" s="98"/>
      <c r="P210" s="21">
        <f t="shared" si="17"/>
        <v>0</v>
      </c>
      <c r="Q210" s="98"/>
      <c r="R210" s="98"/>
      <c r="S210" s="21">
        <f t="shared" si="18"/>
        <v>0</v>
      </c>
      <c r="T210" s="21">
        <f t="shared" si="19"/>
        <v>0</v>
      </c>
    </row>
    <row r="211" spans="1:20" x14ac:dyDescent="0.35">
      <c r="A211" s="94">
        <v>203</v>
      </c>
      <c r="B211" s="52"/>
      <c r="C211" s="16" t="s">
        <v>127</v>
      </c>
      <c r="D211" s="95" t="s">
        <v>169</v>
      </c>
      <c r="E211" s="96" t="s">
        <v>6</v>
      </c>
      <c r="F211" s="97"/>
      <c r="G211" s="97"/>
      <c r="H211" s="97"/>
      <c r="I211" s="19">
        <f t="shared" si="15"/>
        <v>0</v>
      </c>
      <c r="J211" s="97"/>
      <c r="K211" s="97"/>
      <c r="L211" s="97"/>
      <c r="M211" s="97"/>
      <c r="N211" s="22">
        <f t="shared" si="16"/>
        <v>0</v>
      </c>
      <c r="O211" s="98"/>
      <c r="P211" s="21">
        <f t="shared" si="17"/>
        <v>0</v>
      </c>
      <c r="Q211" s="98"/>
      <c r="R211" s="98"/>
      <c r="S211" s="21">
        <f t="shared" si="18"/>
        <v>0</v>
      </c>
      <c r="T211" s="21">
        <f t="shared" si="19"/>
        <v>0</v>
      </c>
    </row>
    <row r="212" spans="1:20" x14ac:dyDescent="0.35">
      <c r="A212" s="94">
        <v>204</v>
      </c>
      <c r="B212" s="52"/>
      <c r="C212" s="16" t="s">
        <v>127</v>
      </c>
      <c r="D212" s="95" t="s">
        <v>169</v>
      </c>
      <c r="E212" s="96" t="s">
        <v>6</v>
      </c>
      <c r="F212" s="97"/>
      <c r="G212" s="97"/>
      <c r="H212" s="97"/>
      <c r="I212" s="19">
        <f t="shared" si="15"/>
        <v>0</v>
      </c>
      <c r="J212" s="97"/>
      <c r="K212" s="97"/>
      <c r="L212" s="97"/>
      <c r="M212" s="97"/>
      <c r="N212" s="22">
        <f t="shared" si="16"/>
        <v>0</v>
      </c>
      <c r="O212" s="98"/>
      <c r="P212" s="21">
        <f t="shared" si="17"/>
        <v>0</v>
      </c>
      <c r="Q212" s="98"/>
      <c r="R212" s="98"/>
      <c r="S212" s="21">
        <f t="shared" si="18"/>
        <v>0</v>
      </c>
      <c r="T212" s="21">
        <f t="shared" si="19"/>
        <v>0</v>
      </c>
    </row>
    <row r="213" spans="1:20" x14ac:dyDescent="0.35">
      <c r="A213" s="94">
        <v>205</v>
      </c>
      <c r="B213" s="52"/>
      <c r="C213" s="16" t="s">
        <v>127</v>
      </c>
      <c r="D213" s="95" t="s">
        <v>169</v>
      </c>
      <c r="E213" s="96" t="s">
        <v>6</v>
      </c>
      <c r="F213" s="97"/>
      <c r="G213" s="97"/>
      <c r="H213" s="97"/>
      <c r="I213" s="19">
        <f t="shared" si="15"/>
        <v>0</v>
      </c>
      <c r="J213" s="97"/>
      <c r="K213" s="97"/>
      <c r="L213" s="97"/>
      <c r="M213" s="97"/>
      <c r="N213" s="22">
        <f t="shared" si="16"/>
        <v>0</v>
      </c>
      <c r="O213" s="98"/>
      <c r="P213" s="21">
        <f t="shared" si="17"/>
        <v>0</v>
      </c>
      <c r="Q213" s="98"/>
      <c r="R213" s="98"/>
      <c r="S213" s="21">
        <f t="shared" si="18"/>
        <v>0</v>
      </c>
      <c r="T213" s="21">
        <f t="shared" si="19"/>
        <v>0</v>
      </c>
    </row>
    <row r="214" spans="1:20" x14ac:dyDescent="0.35">
      <c r="A214" s="94">
        <v>206</v>
      </c>
      <c r="B214" s="52"/>
      <c r="C214" s="16" t="s">
        <v>127</v>
      </c>
      <c r="D214" s="95" t="s">
        <v>169</v>
      </c>
      <c r="E214" s="96" t="s">
        <v>6</v>
      </c>
      <c r="F214" s="97"/>
      <c r="G214" s="97"/>
      <c r="H214" s="97"/>
      <c r="I214" s="19">
        <f t="shared" si="15"/>
        <v>0</v>
      </c>
      <c r="J214" s="97"/>
      <c r="K214" s="97"/>
      <c r="L214" s="97"/>
      <c r="M214" s="97"/>
      <c r="N214" s="22">
        <f t="shared" si="16"/>
        <v>0</v>
      </c>
      <c r="O214" s="98"/>
      <c r="P214" s="21">
        <f t="shared" si="17"/>
        <v>0</v>
      </c>
      <c r="Q214" s="98"/>
      <c r="R214" s="98"/>
      <c r="S214" s="21">
        <f t="shared" si="18"/>
        <v>0</v>
      </c>
      <c r="T214" s="21">
        <f t="shared" si="19"/>
        <v>0</v>
      </c>
    </row>
    <row r="215" spans="1:20" x14ac:dyDescent="0.35">
      <c r="A215" s="94">
        <v>207</v>
      </c>
      <c r="B215" s="52"/>
      <c r="C215" s="16" t="s">
        <v>127</v>
      </c>
      <c r="D215" s="95" t="s">
        <v>169</v>
      </c>
      <c r="E215" s="96" t="s">
        <v>6</v>
      </c>
      <c r="F215" s="97"/>
      <c r="G215" s="97"/>
      <c r="H215" s="97"/>
      <c r="I215" s="19">
        <f t="shared" si="15"/>
        <v>0</v>
      </c>
      <c r="J215" s="97"/>
      <c r="K215" s="97"/>
      <c r="L215" s="97"/>
      <c r="M215" s="97"/>
      <c r="N215" s="22">
        <f t="shared" si="16"/>
        <v>0</v>
      </c>
      <c r="O215" s="98"/>
      <c r="P215" s="21">
        <f t="shared" si="17"/>
        <v>0</v>
      </c>
      <c r="Q215" s="98"/>
      <c r="R215" s="98"/>
      <c r="S215" s="21">
        <f t="shared" si="18"/>
        <v>0</v>
      </c>
      <c r="T215" s="21">
        <f t="shared" si="19"/>
        <v>0</v>
      </c>
    </row>
    <row r="216" spans="1:20" x14ac:dyDescent="0.35">
      <c r="A216" s="94">
        <v>208</v>
      </c>
      <c r="B216" s="52"/>
      <c r="C216" s="16" t="s">
        <v>127</v>
      </c>
      <c r="D216" s="95" t="s">
        <v>169</v>
      </c>
      <c r="E216" s="96" t="s">
        <v>6</v>
      </c>
      <c r="F216" s="97"/>
      <c r="G216" s="97"/>
      <c r="H216" s="97"/>
      <c r="I216" s="19">
        <f t="shared" si="15"/>
        <v>0</v>
      </c>
      <c r="J216" s="97"/>
      <c r="K216" s="97"/>
      <c r="L216" s="97"/>
      <c r="M216" s="97"/>
      <c r="N216" s="22">
        <f t="shared" si="16"/>
        <v>0</v>
      </c>
      <c r="O216" s="98"/>
      <c r="P216" s="21">
        <f t="shared" si="17"/>
        <v>0</v>
      </c>
      <c r="Q216" s="98"/>
      <c r="R216" s="98"/>
      <c r="S216" s="21">
        <f t="shared" si="18"/>
        <v>0</v>
      </c>
      <c r="T216" s="21">
        <f t="shared" si="19"/>
        <v>0</v>
      </c>
    </row>
    <row r="217" spans="1:20" x14ac:dyDescent="0.35">
      <c r="A217" s="94">
        <v>209</v>
      </c>
      <c r="B217" s="52"/>
      <c r="C217" s="16" t="s">
        <v>127</v>
      </c>
      <c r="D217" s="95" t="s">
        <v>169</v>
      </c>
      <c r="E217" s="96" t="s">
        <v>6</v>
      </c>
      <c r="F217" s="97"/>
      <c r="G217" s="97"/>
      <c r="H217" s="97"/>
      <c r="I217" s="19">
        <f t="shared" si="15"/>
        <v>0</v>
      </c>
      <c r="J217" s="97"/>
      <c r="K217" s="97"/>
      <c r="L217" s="97"/>
      <c r="M217" s="97"/>
      <c r="N217" s="22">
        <f t="shared" si="16"/>
        <v>0</v>
      </c>
      <c r="O217" s="98"/>
      <c r="P217" s="21">
        <f t="shared" si="17"/>
        <v>0</v>
      </c>
      <c r="Q217" s="98"/>
      <c r="R217" s="98"/>
      <c r="S217" s="21">
        <f t="shared" si="18"/>
        <v>0</v>
      </c>
      <c r="T217" s="21">
        <f t="shared" si="19"/>
        <v>0</v>
      </c>
    </row>
    <row r="218" spans="1:20" x14ac:dyDescent="0.35">
      <c r="A218" s="94">
        <v>210</v>
      </c>
      <c r="B218" s="52"/>
      <c r="C218" s="16" t="s">
        <v>127</v>
      </c>
      <c r="D218" s="95" t="s">
        <v>169</v>
      </c>
      <c r="E218" s="96" t="s">
        <v>6</v>
      </c>
      <c r="F218" s="97"/>
      <c r="G218" s="97"/>
      <c r="H218" s="97"/>
      <c r="I218" s="19">
        <f t="shared" si="15"/>
        <v>0</v>
      </c>
      <c r="J218" s="97"/>
      <c r="K218" s="97"/>
      <c r="L218" s="97"/>
      <c r="M218" s="97"/>
      <c r="N218" s="22">
        <f t="shared" si="16"/>
        <v>0</v>
      </c>
      <c r="O218" s="98"/>
      <c r="P218" s="21">
        <f t="shared" si="17"/>
        <v>0</v>
      </c>
      <c r="Q218" s="98"/>
      <c r="R218" s="98"/>
      <c r="S218" s="21">
        <f t="shared" si="18"/>
        <v>0</v>
      </c>
      <c r="T218" s="21">
        <f t="shared" si="19"/>
        <v>0</v>
      </c>
    </row>
    <row r="219" spans="1:20" x14ac:dyDescent="0.35">
      <c r="A219" s="94">
        <v>211</v>
      </c>
      <c r="B219" s="52"/>
      <c r="C219" s="16" t="s">
        <v>127</v>
      </c>
      <c r="D219" s="95" t="s">
        <v>169</v>
      </c>
      <c r="E219" s="96" t="s">
        <v>6</v>
      </c>
      <c r="F219" s="97"/>
      <c r="G219" s="97"/>
      <c r="H219" s="97"/>
      <c r="I219" s="19">
        <f t="shared" si="15"/>
        <v>0</v>
      </c>
      <c r="J219" s="97"/>
      <c r="K219" s="97"/>
      <c r="L219" s="97"/>
      <c r="M219" s="97"/>
      <c r="N219" s="22">
        <f t="shared" si="16"/>
        <v>0</v>
      </c>
      <c r="O219" s="98"/>
      <c r="P219" s="21">
        <f t="shared" si="17"/>
        <v>0</v>
      </c>
      <c r="Q219" s="98"/>
      <c r="R219" s="98"/>
      <c r="S219" s="21">
        <f t="shared" si="18"/>
        <v>0</v>
      </c>
      <c r="T219" s="21">
        <f t="shared" si="19"/>
        <v>0</v>
      </c>
    </row>
    <row r="220" spans="1:20" x14ac:dyDescent="0.35">
      <c r="A220" s="94">
        <v>212</v>
      </c>
      <c r="B220" s="52"/>
      <c r="C220" s="16" t="s">
        <v>127</v>
      </c>
      <c r="D220" s="95" t="s">
        <v>169</v>
      </c>
      <c r="E220" s="96" t="s">
        <v>6</v>
      </c>
      <c r="F220" s="97"/>
      <c r="G220" s="97"/>
      <c r="H220" s="97"/>
      <c r="I220" s="19">
        <f t="shared" si="15"/>
        <v>0</v>
      </c>
      <c r="J220" s="97"/>
      <c r="K220" s="97"/>
      <c r="L220" s="97"/>
      <c r="M220" s="97"/>
      <c r="N220" s="22">
        <f t="shared" si="16"/>
        <v>0</v>
      </c>
      <c r="O220" s="98"/>
      <c r="P220" s="21">
        <f t="shared" si="17"/>
        <v>0</v>
      </c>
      <c r="Q220" s="98"/>
      <c r="R220" s="98"/>
      <c r="S220" s="21">
        <f t="shared" si="18"/>
        <v>0</v>
      </c>
      <c r="T220" s="21">
        <f t="shared" si="19"/>
        <v>0</v>
      </c>
    </row>
    <row r="221" spans="1:20" x14ac:dyDescent="0.35">
      <c r="A221" s="94">
        <v>213</v>
      </c>
      <c r="B221" s="52"/>
      <c r="C221" s="16" t="s">
        <v>127</v>
      </c>
      <c r="D221" s="95" t="s">
        <v>169</v>
      </c>
      <c r="E221" s="96" t="s">
        <v>6</v>
      </c>
      <c r="F221" s="97"/>
      <c r="G221" s="97"/>
      <c r="H221" s="97"/>
      <c r="I221" s="19">
        <f t="shared" si="15"/>
        <v>0</v>
      </c>
      <c r="J221" s="97"/>
      <c r="K221" s="97"/>
      <c r="L221" s="97"/>
      <c r="M221" s="97"/>
      <c r="N221" s="22">
        <f t="shared" si="16"/>
        <v>0</v>
      </c>
      <c r="O221" s="98"/>
      <c r="P221" s="21">
        <f t="shared" si="17"/>
        <v>0</v>
      </c>
      <c r="Q221" s="98"/>
      <c r="R221" s="98"/>
      <c r="S221" s="21">
        <f t="shared" si="18"/>
        <v>0</v>
      </c>
      <c r="T221" s="21">
        <f t="shared" si="19"/>
        <v>0</v>
      </c>
    </row>
    <row r="222" spans="1:20" x14ac:dyDescent="0.35">
      <c r="A222" s="94">
        <v>214</v>
      </c>
      <c r="B222" s="52"/>
      <c r="C222" s="16" t="s">
        <v>127</v>
      </c>
      <c r="D222" s="95" t="s">
        <v>169</v>
      </c>
      <c r="E222" s="96" t="s">
        <v>6</v>
      </c>
      <c r="F222" s="97"/>
      <c r="G222" s="97"/>
      <c r="H222" s="97"/>
      <c r="I222" s="19">
        <f t="shared" si="15"/>
        <v>0</v>
      </c>
      <c r="J222" s="97"/>
      <c r="K222" s="97"/>
      <c r="L222" s="97"/>
      <c r="M222" s="97"/>
      <c r="N222" s="22">
        <f t="shared" si="16"/>
        <v>0</v>
      </c>
      <c r="O222" s="98"/>
      <c r="P222" s="21">
        <f t="shared" si="17"/>
        <v>0</v>
      </c>
      <c r="Q222" s="98"/>
      <c r="R222" s="98"/>
      <c r="S222" s="21">
        <f t="shared" si="18"/>
        <v>0</v>
      </c>
      <c r="T222" s="21">
        <f t="shared" si="19"/>
        <v>0</v>
      </c>
    </row>
    <row r="223" spans="1:20" x14ac:dyDescent="0.35">
      <c r="A223" s="94">
        <v>215</v>
      </c>
      <c r="B223" s="52"/>
      <c r="C223" s="16" t="s">
        <v>127</v>
      </c>
      <c r="D223" s="95" t="s">
        <v>169</v>
      </c>
      <c r="E223" s="96" t="s">
        <v>6</v>
      </c>
      <c r="F223" s="97"/>
      <c r="G223" s="97"/>
      <c r="H223" s="97"/>
      <c r="I223" s="19">
        <f t="shared" si="15"/>
        <v>0</v>
      </c>
      <c r="J223" s="97"/>
      <c r="K223" s="97"/>
      <c r="L223" s="97"/>
      <c r="M223" s="97"/>
      <c r="N223" s="22">
        <f t="shared" si="16"/>
        <v>0</v>
      </c>
      <c r="O223" s="98"/>
      <c r="P223" s="21">
        <f t="shared" si="17"/>
        <v>0</v>
      </c>
      <c r="Q223" s="98"/>
      <c r="R223" s="98"/>
      <c r="S223" s="21">
        <f t="shared" si="18"/>
        <v>0</v>
      </c>
      <c r="T223" s="21">
        <f t="shared" si="19"/>
        <v>0</v>
      </c>
    </row>
    <row r="224" spans="1:20" x14ac:dyDescent="0.35">
      <c r="A224" s="94">
        <v>216</v>
      </c>
      <c r="B224" s="52"/>
      <c r="C224" s="16" t="s">
        <v>127</v>
      </c>
      <c r="D224" s="95" t="s">
        <v>169</v>
      </c>
      <c r="E224" s="96" t="s">
        <v>6</v>
      </c>
      <c r="F224" s="97"/>
      <c r="G224" s="97"/>
      <c r="H224" s="97"/>
      <c r="I224" s="19">
        <f t="shared" si="15"/>
        <v>0</v>
      </c>
      <c r="J224" s="97"/>
      <c r="K224" s="97"/>
      <c r="L224" s="97"/>
      <c r="M224" s="97"/>
      <c r="N224" s="22">
        <f t="shared" si="16"/>
        <v>0</v>
      </c>
      <c r="O224" s="98"/>
      <c r="P224" s="21">
        <f t="shared" si="17"/>
        <v>0</v>
      </c>
      <c r="Q224" s="98"/>
      <c r="R224" s="98"/>
      <c r="S224" s="21">
        <f t="shared" si="18"/>
        <v>0</v>
      </c>
      <c r="T224" s="21">
        <f t="shared" si="19"/>
        <v>0</v>
      </c>
    </row>
    <row r="225" spans="1:20" x14ac:dyDescent="0.35">
      <c r="A225" s="94">
        <v>217</v>
      </c>
      <c r="B225" s="52"/>
      <c r="C225" s="16" t="s">
        <v>127</v>
      </c>
      <c r="D225" s="95" t="s">
        <v>169</v>
      </c>
      <c r="E225" s="96" t="s">
        <v>6</v>
      </c>
      <c r="F225" s="97"/>
      <c r="G225" s="97"/>
      <c r="H225" s="97"/>
      <c r="I225" s="19">
        <f t="shared" si="15"/>
        <v>0</v>
      </c>
      <c r="J225" s="97"/>
      <c r="K225" s="97"/>
      <c r="L225" s="97"/>
      <c r="M225" s="97"/>
      <c r="N225" s="22">
        <f t="shared" si="16"/>
        <v>0</v>
      </c>
      <c r="O225" s="98"/>
      <c r="P225" s="21">
        <f t="shared" si="17"/>
        <v>0</v>
      </c>
      <c r="Q225" s="98"/>
      <c r="R225" s="98"/>
      <c r="S225" s="21">
        <f t="shared" si="18"/>
        <v>0</v>
      </c>
      <c r="T225" s="21">
        <f t="shared" si="19"/>
        <v>0</v>
      </c>
    </row>
    <row r="226" spans="1:20" x14ac:dyDescent="0.35">
      <c r="A226" s="94">
        <v>218</v>
      </c>
      <c r="B226" s="52"/>
      <c r="C226" s="16" t="s">
        <v>127</v>
      </c>
      <c r="D226" s="95" t="s">
        <v>169</v>
      </c>
      <c r="E226" s="96" t="s">
        <v>6</v>
      </c>
      <c r="F226" s="97"/>
      <c r="G226" s="97"/>
      <c r="H226" s="97"/>
      <c r="I226" s="19">
        <f t="shared" si="15"/>
        <v>0</v>
      </c>
      <c r="J226" s="97"/>
      <c r="K226" s="97"/>
      <c r="L226" s="97"/>
      <c r="M226" s="97"/>
      <c r="N226" s="22">
        <f t="shared" si="16"/>
        <v>0</v>
      </c>
      <c r="O226" s="98"/>
      <c r="P226" s="21">
        <f t="shared" si="17"/>
        <v>0</v>
      </c>
      <c r="Q226" s="98"/>
      <c r="R226" s="98"/>
      <c r="S226" s="21">
        <f t="shared" si="18"/>
        <v>0</v>
      </c>
      <c r="T226" s="21">
        <f t="shared" si="19"/>
        <v>0</v>
      </c>
    </row>
    <row r="227" spans="1:20" x14ac:dyDescent="0.35">
      <c r="A227" s="94">
        <v>219</v>
      </c>
      <c r="B227" s="52"/>
      <c r="C227" s="16" t="s">
        <v>127</v>
      </c>
      <c r="D227" s="95" t="s">
        <v>169</v>
      </c>
      <c r="E227" s="96" t="s">
        <v>6</v>
      </c>
      <c r="F227" s="97"/>
      <c r="G227" s="97"/>
      <c r="H227" s="97"/>
      <c r="I227" s="19">
        <f t="shared" si="15"/>
        <v>0</v>
      </c>
      <c r="J227" s="97"/>
      <c r="K227" s="97"/>
      <c r="L227" s="97"/>
      <c r="M227" s="97"/>
      <c r="N227" s="22">
        <f t="shared" si="16"/>
        <v>0</v>
      </c>
      <c r="O227" s="98"/>
      <c r="P227" s="21">
        <f t="shared" si="17"/>
        <v>0</v>
      </c>
      <c r="Q227" s="98"/>
      <c r="R227" s="98"/>
      <c r="S227" s="21">
        <f t="shared" si="18"/>
        <v>0</v>
      </c>
      <c r="T227" s="21">
        <f t="shared" si="19"/>
        <v>0</v>
      </c>
    </row>
    <row r="228" spans="1:20" x14ac:dyDescent="0.35">
      <c r="A228" s="94">
        <v>220</v>
      </c>
      <c r="B228" s="52"/>
      <c r="C228" s="16" t="s">
        <v>127</v>
      </c>
      <c r="D228" s="95" t="s">
        <v>169</v>
      </c>
      <c r="E228" s="96" t="s">
        <v>6</v>
      </c>
      <c r="F228" s="97"/>
      <c r="G228" s="97"/>
      <c r="H228" s="97"/>
      <c r="I228" s="19">
        <f t="shared" si="15"/>
        <v>0</v>
      </c>
      <c r="J228" s="97"/>
      <c r="K228" s="97"/>
      <c r="L228" s="97"/>
      <c r="M228" s="97"/>
      <c r="N228" s="22">
        <f t="shared" si="16"/>
        <v>0</v>
      </c>
      <c r="O228" s="98"/>
      <c r="P228" s="21">
        <f t="shared" si="17"/>
        <v>0</v>
      </c>
      <c r="Q228" s="98"/>
      <c r="R228" s="98"/>
      <c r="S228" s="21">
        <f t="shared" si="18"/>
        <v>0</v>
      </c>
      <c r="T228" s="21">
        <f t="shared" si="19"/>
        <v>0</v>
      </c>
    </row>
    <row r="229" spans="1:20" x14ac:dyDescent="0.35">
      <c r="A229" s="94">
        <v>221</v>
      </c>
      <c r="B229" s="52"/>
      <c r="C229" s="16" t="s">
        <v>127</v>
      </c>
      <c r="D229" s="95" t="s">
        <v>169</v>
      </c>
      <c r="E229" s="96" t="s">
        <v>6</v>
      </c>
      <c r="F229" s="97"/>
      <c r="G229" s="97"/>
      <c r="H229" s="97"/>
      <c r="I229" s="19">
        <f t="shared" si="15"/>
        <v>0</v>
      </c>
      <c r="J229" s="97"/>
      <c r="K229" s="97"/>
      <c r="L229" s="97"/>
      <c r="M229" s="97"/>
      <c r="N229" s="22">
        <f t="shared" si="16"/>
        <v>0</v>
      </c>
      <c r="O229" s="98"/>
      <c r="P229" s="21">
        <f t="shared" si="17"/>
        <v>0</v>
      </c>
      <c r="Q229" s="98"/>
      <c r="R229" s="98"/>
      <c r="S229" s="21">
        <f t="shared" si="18"/>
        <v>0</v>
      </c>
      <c r="T229" s="21">
        <f t="shared" si="19"/>
        <v>0</v>
      </c>
    </row>
    <row r="230" spans="1:20" x14ac:dyDescent="0.35">
      <c r="A230" s="94">
        <v>222</v>
      </c>
      <c r="B230" s="52"/>
      <c r="C230" s="16" t="s">
        <v>127</v>
      </c>
      <c r="D230" s="95" t="s">
        <v>169</v>
      </c>
      <c r="E230" s="96" t="s">
        <v>6</v>
      </c>
      <c r="F230" s="97"/>
      <c r="G230" s="97"/>
      <c r="H230" s="97"/>
      <c r="I230" s="19">
        <f t="shared" si="15"/>
        <v>0</v>
      </c>
      <c r="J230" s="97"/>
      <c r="K230" s="97"/>
      <c r="L230" s="97"/>
      <c r="M230" s="97"/>
      <c r="N230" s="22">
        <f t="shared" si="16"/>
        <v>0</v>
      </c>
      <c r="O230" s="98"/>
      <c r="P230" s="21">
        <f t="shared" si="17"/>
        <v>0</v>
      </c>
      <c r="Q230" s="98"/>
      <c r="R230" s="98"/>
      <c r="S230" s="21">
        <f t="shared" si="18"/>
        <v>0</v>
      </c>
      <c r="T230" s="21">
        <f t="shared" si="19"/>
        <v>0</v>
      </c>
    </row>
    <row r="231" spans="1:20" x14ac:dyDescent="0.35">
      <c r="A231" s="94">
        <v>223</v>
      </c>
      <c r="B231" s="52"/>
      <c r="C231" s="16" t="s">
        <v>127</v>
      </c>
      <c r="D231" s="95" t="s">
        <v>169</v>
      </c>
      <c r="E231" s="96" t="s">
        <v>6</v>
      </c>
      <c r="F231" s="97"/>
      <c r="G231" s="97"/>
      <c r="H231" s="97"/>
      <c r="I231" s="19">
        <f t="shared" si="15"/>
        <v>0</v>
      </c>
      <c r="J231" s="97"/>
      <c r="K231" s="97"/>
      <c r="L231" s="97"/>
      <c r="M231" s="97"/>
      <c r="N231" s="22">
        <f t="shared" si="16"/>
        <v>0</v>
      </c>
      <c r="O231" s="98"/>
      <c r="P231" s="21">
        <f t="shared" si="17"/>
        <v>0</v>
      </c>
      <c r="Q231" s="98"/>
      <c r="R231" s="98"/>
      <c r="S231" s="21">
        <f t="shared" si="18"/>
        <v>0</v>
      </c>
      <c r="T231" s="21">
        <f t="shared" si="19"/>
        <v>0</v>
      </c>
    </row>
    <row r="232" spans="1:20" x14ac:dyDescent="0.35">
      <c r="A232" s="94">
        <v>224</v>
      </c>
      <c r="B232" s="52"/>
      <c r="C232" s="16" t="s">
        <v>127</v>
      </c>
      <c r="D232" s="95" t="s">
        <v>169</v>
      </c>
      <c r="E232" s="96" t="s">
        <v>6</v>
      </c>
      <c r="F232" s="97"/>
      <c r="G232" s="97"/>
      <c r="H232" s="97"/>
      <c r="I232" s="19">
        <f t="shared" si="15"/>
        <v>0</v>
      </c>
      <c r="J232" s="97"/>
      <c r="K232" s="97"/>
      <c r="L232" s="97"/>
      <c r="M232" s="97"/>
      <c r="N232" s="22">
        <f t="shared" si="16"/>
        <v>0</v>
      </c>
      <c r="O232" s="98"/>
      <c r="P232" s="21">
        <f t="shared" si="17"/>
        <v>0</v>
      </c>
      <c r="Q232" s="98"/>
      <c r="R232" s="98"/>
      <c r="S232" s="21">
        <f t="shared" si="18"/>
        <v>0</v>
      </c>
      <c r="T232" s="21">
        <f t="shared" si="19"/>
        <v>0</v>
      </c>
    </row>
    <row r="233" spans="1:20" x14ac:dyDescent="0.35">
      <c r="A233" s="94">
        <v>225</v>
      </c>
      <c r="B233" s="52"/>
      <c r="C233" s="16" t="s">
        <v>127</v>
      </c>
      <c r="D233" s="95" t="s">
        <v>169</v>
      </c>
      <c r="E233" s="96" t="s">
        <v>6</v>
      </c>
      <c r="F233" s="97"/>
      <c r="G233" s="97"/>
      <c r="H233" s="97"/>
      <c r="I233" s="19">
        <f t="shared" si="15"/>
        <v>0</v>
      </c>
      <c r="J233" s="97"/>
      <c r="K233" s="97"/>
      <c r="L233" s="97"/>
      <c r="M233" s="97"/>
      <c r="N233" s="22">
        <f t="shared" si="16"/>
        <v>0</v>
      </c>
      <c r="O233" s="98"/>
      <c r="P233" s="21">
        <f t="shared" si="17"/>
        <v>0</v>
      </c>
      <c r="Q233" s="98"/>
      <c r="R233" s="98"/>
      <c r="S233" s="21">
        <f t="shared" si="18"/>
        <v>0</v>
      </c>
      <c r="T233" s="21">
        <f t="shared" si="19"/>
        <v>0</v>
      </c>
    </row>
    <row r="234" spans="1:20" x14ac:dyDescent="0.35">
      <c r="A234" s="94">
        <v>226</v>
      </c>
      <c r="B234" s="52"/>
      <c r="C234" s="16" t="s">
        <v>127</v>
      </c>
      <c r="D234" s="95" t="s">
        <v>169</v>
      </c>
      <c r="E234" s="96" t="s">
        <v>6</v>
      </c>
      <c r="F234" s="97"/>
      <c r="G234" s="97"/>
      <c r="H234" s="97"/>
      <c r="I234" s="19">
        <f t="shared" si="15"/>
        <v>0</v>
      </c>
      <c r="J234" s="97"/>
      <c r="K234" s="97"/>
      <c r="L234" s="97"/>
      <c r="M234" s="97"/>
      <c r="N234" s="22">
        <f t="shared" si="16"/>
        <v>0</v>
      </c>
      <c r="O234" s="98"/>
      <c r="P234" s="21">
        <f t="shared" si="17"/>
        <v>0</v>
      </c>
      <c r="Q234" s="98"/>
      <c r="R234" s="98"/>
      <c r="S234" s="21">
        <f t="shared" si="18"/>
        <v>0</v>
      </c>
      <c r="T234" s="21">
        <f t="shared" si="19"/>
        <v>0</v>
      </c>
    </row>
    <row r="235" spans="1:20" x14ac:dyDescent="0.35">
      <c r="A235" s="94">
        <v>227</v>
      </c>
      <c r="B235" s="52"/>
      <c r="C235" s="16" t="s">
        <v>127</v>
      </c>
      <c r="D235" s="95" t="s">
        <v>169</v>
      </c>
      <c r="E235" s="96" t="s">
        <v>6</v>
      </c>
      <c r="F235" s="97"/>
      <c r="G235" s="97"/>
      <c r="H235" s="97"/>
      <c r="I235" s="19">
        <f t="shared" si="15"/>
        <v>0</v>
      </c>
      <c r="J235" s="97"/>
      <c r="K235" s="97"/>
      <c r="L235" s="97"/>
      <c r="M235" s="97"/>
      <c r="N235" s="22">
        <f t="shared" si="16"/>
        <v>0</v>
      </c>
      <c r="O235" s="98"/>
      <c r="P235" s="21">
        <f t="shared" si="17"/>
        <v>0</v>
      </c>
      <c r="Q235" s="98"/>
      <c r="R235" s="98"/>
      <c r="S235" s="21">
        <f t="shared" si="18"/>
        <v>0</v>
      </c>
      <c r="T235" s="21">
        <f t="shared" si="19"/>
        <v>0</v>
      </c>
    </row>
    <row r="236" spans="1:20" x14ac:dyDescent="0.35">
      <c r="A236" s="94">
        <v>228</v>
      </c>
      <c r="B236" s="52"/>
      <c r="C236" s="16" t="s">
        <v>127</v>
      </c>
      <c r="D236" s="95" t="s">
        <v>169</v>
      </c>
      <c r="E236" s="96" t="s">
        <v>6</v>
      </c>
      <c r="F236" s="97"/>
      <c r="G236" s="97"/>
      <c r="H236" s="97"/>
      <c r="I236" s="19">
        <f t="shared" si="15"/>
        <v>0</v>
      </c>
      <c r="J236" s="97"/>
      <c r="K236" s="97"/>
      <c r="L236" s="97"/>
      <c r="M236" s="97"/>
      <c r="N236" s="22">
        <f t="shared" si="16"/>
        <v>0</v>
      </c>
      <c r="O236" s="98"/>
      <c r="P236" s="21">
        <f t="shared" si="17"/>
        <v>0</v>
      </c>
      <c r="Q236" s="98"/>
      <c r="R236" s="98"/>
      <c r="S236" s="21">
        <f t="shared" si="18"/>
        <v>0</v>
      </c>
      <c r="T236" s="21">
        <f t="shared" si="19"/>
        <v>0</v>
      </c>
    </row>
    <row r="237" spans="1:20" x14ac:dyDescent="0.35">
      <c r="A237" s="94">
        <v>229</v>
      </c>
      <c r="B237" s="52"/>
      <c r="C237" s="16" t="s">
        <v>127</v>
      </c>
      <c r="D237" s="95" t="s">
        <v>169</v>
      </c>
      <c r="E237" s="96" t="s">
        <v>6</v>
      </c>
      <c r="F237" s="97"/>
      <c r="G237" s="97"/>
      <c r="H237" s="97"/>
      <c r="I237" s="19">
        <f t="shared" si="15"/>
        <v>0</v>
      </c>
      <c r="J237" s="97"/>
      <c r="K237" s="97"/>
      <c r="L237" s="97"/>
      <c r="M237" s="97"/>
      <c r="N237" s="22">
        <f t="shared" si="16"/>
        <v>0</v>
      </c>
      <c r="O237" s="98"/>
      <c r="P237" s="21">
        <f t="shared" si="17"/>
        <v>0</v>
      </c>
      <c r="Q237" s="98"/>
      <c r="R237" s="98"/>
      <c r="S237" s="21">
        <f t="shared" si="18"/>
        <v>0</v>
      </c>
      <c r="T237" s="21">
        <f t="shared" si="19"/>
        <v>0</v>
      </c>
    </row>
    <row r="238" spans="1:20" x14ac:dyDescent="0.35">
      <c r="A238" s="94">
        <v>230</v>
      </c>
      <c r="B238" s="52"/>
      <c r="C238" s="16" t="s">
        <v>127</v>
      </c>
      <c r="D238" s="95" t="s">
        <v>169</v>
      </c>
      <c r="E238" s="96" t="s">
        <v>6</v>
      </c>
      <c r="F238" s="97"/>
      <c r="G238" s="97"/>
      <c r="H238" s="97"/>
      <c r="I238" s="19">
        <f t="shared" si="15"/>
        <v>0</v>
      </c>
      <c r="J238" s="97"/>
      <c r="K238" s="97"/>
      <c r="L238" s="97"/>
      <c r="M238" s="97"/>
      <c r="N238" s="22">
        <f t="shared" si="16"/>
        <v>0</v>
      </c>
      <c r="O238" s="98"/>
      <c r="P238" s="21">
        <f t="shared" si="17"/>
        <v>0</v>
      </c>
      <c r="Q238" s="98"/>
      <c r="R238" s="98"/>
      <c r="S238" s="21">
        <f t="shared" si="18"/>
        <v>0</v>
      </c>
      <c r="T238" s="21">
        <f t="shared" si="19"/>
        <v>0</v>
      </c>
    </row>
    <row r="239" spans="1:20" x14ac:dyDescent="0.35">
      <c r="A239" s="94">
        <v>231</v>
      </c>
      <c r="B239" s="52"/>
      <c r="C239" s="16" t="s">
        <v>127</v>
      </c>
      <c r="D239" s="95" t="s">
        <v>169</v>
      </c>
      <c r="E239" s="96" t="s">
        <v>6</v>
      </c>
      <c r="F239" s="97"/>
      <c r="G239" s="97"/>
      <c r="H239" s="97"/>
      <c r="I239" s="19">
        <f t="shared" si="15"/>
        <v>0</v>
      </c>
      <c r="J239" s="97"/>
      <c r="K239" s="97"/>
      <c r="L239" s="97"/>
      <c r="M239" s="97"/>
      <c r="N239" s="22">
        <f t="shared" si="16"/>
        <v>0</v>
      </c>
      <c r="O239" s="98"/>
      <c r="P239" s="21">
        <f t="shared" si="17"/>
        <v>0</v>
      </c>
      <c r="Q239" s="98"/>
      <c r="R239" s="98"/>
      <c r="S239" s="21">
        <f t="shared" si="18"/>
        <v>0</v>
      </c>
      <c r="T239" s="21">
        <f t="shared" si="19"/>
        <v>0</v>
      </c>
    </row>
    <row r="240" spans="1:20" x14ac:dyDescent="0.35">
      <c r="A240" s="94">
        <v>232</v>
      </c>
      <c r="B240" s="52"/>
      <c r="C240" s="16" t="s">
        <v>127</v>
      </c>
      <c r="D240" s="95" t="s">
        <v>169</v>
      </c>
      <c r="E240" s="96" t="s">
        <v>6</v>
      </c>
      <c r="F240" s="97"/>
      <c r="G240" s="97"/>
      <c r="H240" s="97"/>
      <c r="I240" s="19">
        <f t="shared" si="15"/>
        <v>0</v>
      </c>
      <c r="J240" s="97"/>
      <c r="K240" s="97"/>
      <c r="L240" s="97"/>
      <c r="M240" s="97"/>
      <c r="N240" s="22">
        <f t="shared" si="16"/>
        <v>0</v>
      </c>
      <c r="O240" s="98"/>
      <c r="P240" s="21">
        <f t="shared" si="17"/>
        <v>0</v>
      </c>
      <c r="Q240" s="98"/>
      <c r="R240" s="98"/>
      <c r="S240" s="21">
        <f t="shared" si="18"/>
        <v>0</v>
      </c>
      <c r="T240" s="21">
        <f t="shared" si="19"/>
        <v>0</v>
      </c>
    </row>
    <row r="241" spans="1:20" x14ac:dyDescent="0.35">
      <c r="A241" s="94">
        <v>233</v>
      </c>
      <c r="B241" s="52"/>
      <c r="C241" s="16" t="s">
        <v>127</v>
      </c>
      <c r="D241" s="95" t="s">
        <v>169</v>
      </c>
      <c r="E241" s="96" t="s">
        <v>6</v>
      </c>
      <c r="F241" s="97"/>
      <c r="G241" s="97"/>
      <c r="H241" s="97"/>
      <c r="I241" s="19">
        <f t="shared" si="15"/>
        <v>0</v>
      </c>
      <c r="J241" s="97"/>
      <c r="K241" s="97"/>
      <c r="L241" s="97"/>
      <c r="M241" s="97"/>
      <c r="N241" s="22">
        <f t="shared" si="16"/>
        <v>0</v>
      </c>
      <c r="O241" s="98"/>
      <c r="P241" s="21">
        <f t="shared" si="17"/>
        <v>0</v>
      </c>
      <c r="Q241" s="98"/>
      <c r="R241" s="98"/>
      <c r="S241" s="21">
        <f t="shared" si="18"/>
        <v>0</v>
      </c>
      <c r="T241" s="21">
        <f t="shared" si="19"/>
        <v>0</v>
      </c>
    </row>
    <row r="242" spans="1:20" x14ac:dyDescent="0.35">
      <c r="A242" s="94">
        <v>234</v>
      </c>
      <c r="B242" s="52"/>
      <c r="C242" s="16" t="s">
        <v>127</v>
      </c>
      <c r="D242" s="95" t="s">
        <v>169</v>
      </c>
      <c r="E242" s="96" t="s">
        <v>6</v>
      </c>
      <c r="F242" s="97"/>
      <c r="G242" s="97"/>
      <c r="H242" s="97"/>
      <c r="I242" s="19">
        <f t="shared" si="15"/>
        <v>0</v>
      </c>
      <c r="J242" s="97"/>
      <c r="K242" s="97"/>
      <c r="L242" s="97"/>
      <c r="M242" s="97"/>
      <c r="N242" s="22">
        <f t="shared" si="16"/>
        <v>0</v>
      </c>
      <c r="O242" s="98"/>
      <c r="P242" s="21">
        <f t="shared" si="17"/>
        <v>0</v>
      </c>
      <c r="Q242" s="98"/>
      <c r="R242" s="98"/>
      <c r="S242" s="21">
        <f t="shared" si="18"/>
        <v>0</v>
      </c>
      <c r="T242" s="21">
        <f t="shared" si="19"/>
        <v>0</v>
      </c>
    </row>
    <row r="243" spans="1:20" x14ac:dyDescent="0.35">
      <c r="A243" s="94">
        <v>235</v>
      </c>
      <c r="B243" s="52"/>
      <c r="C243" s="16" t="s">
        <v>127</v>
      </c>
      <c r="D243" s="95" t="s">
        <v>169</v>
      </c>
      <c r="E243" s="96" t="s">
        <v>6</v>
      </c>
      <c r="F243" s="97"/>
      <c r="G243" s="97"/>
      <c r="H243" s="97"/>
      <c r="I243" s="19">
        <f t="shared" si="15"/>
        <v>0</v>
      </c>
      <c r="J243" s="97"/>
      <c r="K243" s="97"/>
      <c r="L243" s="97"/>
      <c r="M243" s="97"/>
      <c r="N243" s="22">
        <f t="shared" si="16"/>
        <v>0</v>
      </c>
      <c r="O243" s="98"/>
      <c r="P243" s="21">
        <f t="shared" si="17"/>
        <v>0</v>
      </c>
      <c r="Q243" s="98"/>
      <c r="R243" s="98"/>
      <c r="S243" s="21">
        <f t="shared" si="18"/>
        <v>0</v>
      </c>
      <c r="T243" s="21">
        <f t="shared" si="19"/>
        <v>0</v>
      </c>
    </row>
    <row r="244" spans="1:20" x14ac:dyDescent="0.35">
      <c r="A244" s="94">
        <v>236</v>
      </c>
      <c r="B244" s="52"/>
      <c r="C244" s="16" t="s">
        <v>127</v>
      </c>
      <c r="D244" s="95" t="s">
        <v>169</v>
      </c>
      <c r="E244" s="96" t="s">
        <v>6</v>
      </c>
      <c r="F244" s="97"/>
      <c r="G244" s="97"/>
      <c r="H244" s="97"/>
      <c r="I244" s="19">
        <f t="shared" si="15"/>
        <v>0</v>
      </c>
      <c r="J244" s="97"/>
      <c r="K244" s="97"/>
      <c r="L244" s="97"/>
      <c r="M244" s="97"/>
      <c r="N244" s="22">
        <f t="shared" si="16"/>
        <v>0</v>
      </c>
      <c r="O244" s="98"/>
      <c r="P244" s="21">
        <f t="shared" si="17"/>
        <v>0</v>
      </c>
      <c r="Q244" s="98"/>
      <c r="R244" s="98"/>
      <c r="S244" s="21">
        <f t="shared" si="18"/>
        <v>0</v>
      </c>
      <c r="T244" s="21">
        <f t="shared" si="19"/>
        <v>0</v>
      </c>
    </row>
    <row r="245" spans="1:20" x14ac:dyDescent="0.35">
      <c r="A245" s="94">
        <v>237</v>
      </c>
      <c r="B245" s="52"/>
      <c r="C245" s="16" t="s">
        <v>127</v>
      </c>
      <c r="D245" s="95" t="s">
        <v>169</v>
      </c>
      <c r="E245" s="96" t="s">
        <v>6</v>
      </c>
      <c r="F245" s="97"/>
      <c r="G245" s="97"/>
      <c r="H245" s="97"/>
      <c r="I245" s="19">
        <f t="shared" si="15"/>
        <v>0</v>
      </c>
      <c r="J245" s="97"/>
      <c r="K245" s="97"/>
      <c r="L245" s="97"/>
      <c r="M245" s="97"/>
      <c r="N245" s="22">
        <f t="shared" si="16"/>
        <v>0</v>
      </c>
      <c r="O245" s="98"/>
      <c r="P245" s="21">
        <f t="shared" si="17"/>
        <v>0</v>
      </c>
      <c r="Q245" s="98"/>
      <c r="R245" s="98"/>
      <c r="S245" s="21">
        <f t="shared" si="18"/>
        <v>0</v>
      </c>
      <c r="T245" s="21">
        <f t="shared" si="19"/>
        <v>0</v>
      </c>
    </row>
    <row r="246" spans="1:20" x14ac:dyDescent="0.35">
      <c r="A246" s="94">
        <v>238</v>
      </c>
      <c r="B246" s="52"/>
      <c r="C246" s="16" t="s">
        <v>127</v>
      </c>
      <c r="D246" s="95" t="s">
        <v>169</v>
      </c>
      <c r="E246" s="96" t="s">
        <v>6</v>
      </c>
      <c r="F246" s="97"/>
      <c r="G246" s="97"/>
      <c r="H246" s="97"/>
      <c r="I246" s="19">
        <f t="shared" si="15"/>
        <v>0</v>
      </c>
      <c r="J246" s="97"/>
      <c r="K246" s="97"/>
      <c r="L246" s="97"/>
      <c r="M246" s="97"/>
      <c r="N246" s="22">
        <f t="shared" si="16"/>
        <v>0</v>
      </c>
      <c r="O246" s="98"/>
      <c r="P246" s="21">
        <f t="shared" si="17"/>
        <v>0</v>
      </c>
      <c r="Q246" s="98"/>
      <c r="R246" s="98"/>
      <c r="S246" s="21">
        <f t="shared" si="18"/>
        <v>0</v>
      </c>
      <c r="T246" s="21">
        <f t="shared" si="19"/>
        <v>0</v>
      </c>
    </row>
    <row r="247" spans="1:20" x14ac:dyDescent="0.35">
      <c r="A247" s="94">
        <v>239</v>
      </c>
      <c r="B247" s="52"/>
      <c r="C247" s="16" t="s">
        <v>127</v>
      </c>
      <c r="D247" s="95" t="s">
        <v>169</v>
      </c>
      <c r="E247" s="96" t="s">
        <v>6</v>
      </c>
      <c r="F247" s="97"/>
      <c r="G247" s="97"/>
      <c r="H247" s="97"/>
      <c r="I247" s="19">
        <f t="shared" si="15"/>
        <v>0</v>
      </c>
      <c r="J247" s="97"/>
      <c r="K247" s="97"/>
      <c r="L247" s="97"/>
      <c r="M247" s="97"/>
      <c r="N247" s="22">
        <f t="shared" si="16"/>
        <v>0</v>
      </c>
      <c r="O247" s="98"/>
      <c r="P247" s="21">
        <f t="shared" si="17"/>
        <v>0</v>
      </c>
      <c r="Q247" s="98"/>
      <c r="R247" s="98"/>
      <c r="S247" s="21">
        <f t="shared" si="18"/>
        <v>0</v>
      </c>
      <c r="T247" s="21">
        <f t="shared" si="19"/>
        <v>0</v>
      </c>
    </row>
    <row r="248" spans="1:20" x14ac:dyDescent="0.35">
      <c r="A248" s="94">
        <v>240</v>
      </c>
      <c r="B248" s="52"/>
      <c r="C248" s="16" t="s">
        <v>127</v>
      </c>
      <c r="D248" s="95" t="s">
        <v>169</v>
      </c>
      <c r="E248" s="96" t="s">
        <v>6</v>
      </c>
      <c r="F248" s="97"/>
      <c r="G248" s="97"/>
      <c r="H248" s="97"/>
      <c r="I248" s="19">
        <f t="shared" si="15"/>
        <v>0</v>
      </c>
      <c r="J248" s="97"/>
      <c r="K248" s="97"/>
      <c r="L248" s="97"/>
      <c r="M248" s="97"/>
      <c r="N248" s="22">
        <f t="shared" si="16"/>
        <v>0</v>
      </c>
      <c r="O248" s="98"/>
      <c r="P248" s="21">
        <f t="shared" si="17"/>
        <v>0</v>
      </c>
      <c r="Q248" s="98"/>
      <c r="R248" s="98"/>
      <c r="S248" s="21">
        <f t="shared" si="18"/>
        <v>0</v>
      </c>
      <c r="T248" s="21">
        <f t="shared" si="19"/>
        <v>0</v>
      </c>
    </row>
    <row r="249" spans="1:20" x14ac:dyDescent="0.35">
      <c r="A249" s="94">
        <v>241</v>
      </c>
      <c r="B249" s="52"/>
      <c r="C249" s="16" t="s">
        <v>127</v>
      </c>
      <c r="D249" s="95" t="s">
        <v>169</v>
      </c>
      <c r="E249" s="96" t="s">
        <v>6</v>
      </c>
      <c r="F249" s="97"/>
      <c r="G249" s="97"/>
      <c r="H249" s="97"/>
      <c r="I249" s="19">
        <f t="shared" si="15"/>
        <v>0</v>
      </c>
      <c r="J249" s="97"/>
      <c r="K249" s="97"/>
      <c r="L249" s="97"/>
      <c r="M249" s="97"/>
      <c r="N249" s="22">
        <f t="shared" si="16"/>
        <v>0</v>
      </c>
      <c r="O249" s="98"/>
      <c r="P249" s="21">
        <f t="shared" si="17"/>
        <v>0</v>
      </c>
      <c r="Q249" s="98"/>
      <c r="R249" s="98"/>
      <c r="S249" s="21">
        <f t="shared" si="18"/>
        <v>0</v>
      </c>
      <c r="T249" s="21">
        <f t="shared" si="19"/>
        <v>0</v>
      </c>
    </row>
    <row r="250" spans="1:20" x14ac:dyDescent="0.35">
      <c r="A250" s="94">
        <v>242</v>
      </c>
      <c r="B250" s="52"/>
      <c r="C250" s="16" t="s">
        <v>127</v>
      </c>
      <c r="D250" s="95" t="s">
        <v>169</v>
      </c>
      <c r="E250" s="96" t="s">
        <v>6</v>
      </c>
      <c r="F250" s="97"/>
      <c r="G250" s="97"/>
      <c r="H250" s="97"/>
      <c r="I250" s="19">
        <f t="shared" si="15"/>
        <v>0</v>
      </c>
      <c r="J250" s="97"/>
      <c r="K250" s="97"/>
      <c r="L250" s="97"/>
      <c r="M250" s="97"/>
      <c r="N250" s="22">
        <f t="shared" si="16"/>
        <v>0</v>
      </c>
      <c r="O250" s="98"/>
      <c r="P250" s="21">
        <f t="shared" si="17"/>
        <v>0</v>
      </c>
      <c r="Q250" s="98"/>
      <c r="R250" s="98"/>
      <c r="S250" s="21">
        <f t="shared" si="18"/>
        <v>0</v>
      </c>
      <c r="T250" s="21">
        <f t="shared" si="19"/>
        <v>0</v>
      </c>
    </row>
    <row r="251" spans="1:20" x14ac:dyDescent="0.35">
      <c r="A251" s="94">
        <v>243</v>
      </c>
      <c r="B251" s="52"/>
      <c r="C251" s="16" t="s">
        <v>127</v>
      </c>
      <c r="D251" s="95" t="s">
        <v>169</v>
      </c>
      <c r="E251" s="96" t="s">
        <v>6</v>
      </c>
      <c r="F251" s="97"/>
      <c r="G251" s="97"/>
      <c r="H251" s="97"/>
      <c r="I251" s="19">
        <f t="shared" si="15"/>
        <v>0</v>
      </c>
      <c r="J251" s="97"/>
      <c r="K251" s="97"/>
      <c r="L251" s="97"/>
      <c r="M251" s="97"/>
      <c r="N251" s="22">
        <f t="shared" si="16"/>
        <v>0</v>
      </c>
      <c r="O251" s="98"/>
      <c r="P251" s="21">
        <f t="shared" si="17"/>
        <v>0</v>
      </c>
      <c r="Q251" s="98"/>
      <c r="R251" s="98"/>
      <c r="S251" s="21">
        <f t="shared" si="18"/>
        <v>0</v>
      </c>
      <c r="T251" s="21">
        <f t="shared" si="19"/>
        <v>0</v>
      </c>
    </row>
    <row r="252" spans="1:20" x14ac:dyDescent="0.35">
      <c r="A252" s="94">
        <v>244</v>
      </c>
      <c r="B252" s="52"/>
      <c r="C252" s="16" t="s">
        <v>127</v>
      </c>
      <c r="D252" s="95" t="s">
        <v>169</v>
      </c>
      <c r="E252" s="96" t="s">
        <v>6</v>
      </c>
      <c r="F252" s="97"/>
      <c r="G252" s="97"/>
      <c r="H252" s="97"/>
      <c r="I252" s="19">
        <f t="shared" si="15"/>
        <v>0</v>
      </c>
      <c r="J252" s="97"/>
      <c r="K252" s="97"/>
      <c r="L252" s="97"/>
      <c r="M252" s="97"/>
      <c r="N252" s="22">
        <f t="shared" si="16"/>
        <v>0</v>
      </c>
      <c r="O252" s="98"/>
      <c r="P252" s="21">
        <f t="shared" si="17"/>
        <v>0</v>
      </c>
      <c r="Q252" s="98"/>
      <c r="R252" s="98"/>
      <c r="S252" s="21">
        <f t="shared" si="18"/>
        <v>0</v>
      </c>
      <c r="T252" s="21">
        <f t="shared" si="19"/>
        <v>0</v>
      </c>
    </row>
    <row r="253" spans="1:20" x14ac:dyDescent="0.35">
      <c r="A253" s="94">
        <v>245</v>
      </c>
      <c r="B253" s="52"/>
      <c r="C253" s="16" t="s">
        <v>127</v>
      </c>
      <c r="D253" s="95" t="s">
        <v>169</v>
      </c>
      <c r="E253" s="96" t="s">
        <v>6</v>
      </c>
      <c r="F253" s="97"/>
      <c r="G253" s="97"/>
      <c r="H253" s="97"/>
      <c r="I253" s="19">
        <f t="shared" si="15"/>
        <v>0</v>
      </c>
      <c r="J253" s="97"/>
      <c r="K253" s="97"/>
      <c r="L253" s="97"/>
      <c r="M253" s="97"/>
      <c r="N253" s="22">
        <f t="shared" si="16"/>
        <v>0</v>
      </c>
      <c r="O253" s="98"/>
      <c r="P253" s="21">
        <f t="shared" si="17"/>
        <v>0</v>
      </c>
      <c r="Q253" s="98"/>
      <c r="R253" s="98"/>
      <c r="S253" s="21">
        <f t="shared" si="18"/>
        <v>0</v>
      </c>
      <c r="T253" s="21">
        <f t="shared" si="19"/>
        <v>0</v>
      </c>
    </row>
    <row r="254" spans="1:20" x14ac:dyDescent="0.35">
      <c r="A254" s="94">
        <v>246</v>
      </c>
      <c r="B254" s="52"/>
      <c r="C254" s="16" t="s">
        <v>127</v>
      </c>
      <c r="D254" s="95" t="s">
        <v>169</v>
      </c>
      <c r="E254" s="96" t="s">
        <v>6</v>
      </c>
      <c r="F254" s="97"/>
      <c r="G254" s="97"/>
      <c r="H254" s="97"/>
      <c r="I254" s="19">
        <f t="shared" si="15"/>
        <v>0</v>
      </c>
      <c r="J254" s="97"/>
      <c r="K254" s="97"/>
      <c r="L254" s="97"/>
      <c r="M254" s="97"/>
      <c r="N254" s="22">
        <f t="shared" si="16"/>
        <v>0</v>
      </c>
      <c r="O254" s="98"/>
      <c r="P254" s="21">
        <f t="shared" si="17"/>
        <v>0</v>
      </c>
      <c r="Q254" s="98"/>
      <c r="R254" s="98"/>
      <c r="S254" s="21">
        <f t="shared" si="18"/>
        <v>0</v>
      </c>
      <c r="T254" s="21">
        <f t="shared" si="19"/>
        <v>0</v>
      </c>
    </row>
    <row r="255" spans="1:20" x14ac:dyDescent="0.35">
      <c r="A255" s="94">
        <v>247</v>
      </c>
      <c r="B255" s="52"/>
      <c r="C255" s="16" t="s">
        <v>127</v>
      </c>
      <c r="D255" s="95" t="s">
        <v>169</v>
      </c>
      <c r="E255" s="96" t="s">
        <v>6</v>
      </c>
      <c r="F255" s="97"/>
      <c r="G255" s="97"/>
      <c r="H255" s="97"/>
      <c r="I255" s="19">
        <f t="shared" si="15"/>
        <v>0</v>
      </c>
      <c r="J255" s="97"/>
      <c r="K255" s="97"/>
      <c r="L255" s="97"/>
      <c r="M255" s="97"/>
      <c r="N255" s="22">
        <f t="shared" si="16"/>
        <v>0</v>
      </c>
      <c r="O255" s="98"/>
      <c r="P255" s="21">
        <f t="shared" si="17"/>
        <v>0</v>
      </c>
      <c r="Q255" s="98"/>
      <c r="R255" s="98"/>
      <c r="S255" s="21">
        <f t="shared" si="18"/>
        <v>0</v>
      </c>
      <c r="T255" s="21">
        <f t="shared" si="19"/>
        <v>0</v>
      </c>
    </row>
    <row r="256" spans="1:20" x14ac:dyDescent="0.35">
      <c r="A256" s="94">
        <v>248</v>
      </c>
      <c r="B256" s="52"/>
      <c r="C256" s="16" t="s">
        <v>127</v>
      </c>
      <c r="D256" s="95" t="s">
        <v>169</v>
      </c>
      <c r="E256" s="96" t="s">
        <v>6</v>
      </c>
      <c r="F256" s="97"/>
      <c r="G256" s="97"/>
      <c r="H256" s="97"/>
      <c r="I256" s="19">
        <f t="shared" si="15"/>
        <v>0</v>
      </c>
      <c r="J256" s="97"/>
      <c r="K256" s="97"/>
      <c r="L256" s="97"/>
      <c r="M256" s="97"/>
      <c r="N256" s="22">
        <f t="shared" si="16"/>
        <v>0</v>
      </c>
      <c r="O256" s="98"/>
      <c r="P256" s="21">
        <f t="shared" si="17"/>
        <v>0</v>
      </c>
      <c r="Q256" s="98"/>
      <c r="R256" s="98"/>
      <c r="S256" s="21">
        <f t="shared" si="18"/>
        <v>0</v>
      </c>
      <c r="T256" s="21">
        <f t="shared" si="19"/>
        <v>0</v>
      </c>
    </row>
    <row r="257" spans="1:20" x14ac:dyDescent="0.35">
      <c r="A257" s="94">
        <v>249</v>
      </c>
      <c r="B257" s="52"/>
      <c r="C257" s="16" t="s">
        <v>127</v>
      </c>
      <c r="D257" s="95" t="s">
        <v>169</v>
      </c>
      <c r="E257" s="96" t="s">
        <v>6</v>
      </c>
      <c r="F257" s="97"/>
      <c r="G257" s="97"/>
      <c r="H257" s="97"/>
      <c r="I257" s="19">
        <f t="shared" si="15"/>
        <v>0</v>
      </c>
      <c r="J257" s="97"/>
      <c r="K257" s="97"/>
      <c r="L257" s="97"/>
      <c r="M257" s="97"/>
      <c r="N257" s="22">
        <f t="shared" si="16"/>
        <v>0</v>
      </c>
      <c r="O257" s="98"/>
      <c r="P257" s="21">
        <f t="shared" si="17"/>
        <v>0</v>
      </c>
      <c r="Q257" s="98"/>
      <c r="R257" s="98"/>
      <c r="S257" s="21">
        <f t="shared" si="18"/>
        <v>0</v>
      </c>
      <c r="T257" s="21">
        <f t="shared" si="19"/>
        <v>0</v>
      </c>
    </row>
    <row r="258" spans="1:20" x14ac:dyDescent="0.35">
      <c r="A258" s="94">
        <v>250</v>
      </c>
      <c r="B258" s="52"/>
      <c r="C258" s="16" t="s">
        <v>127</v>
      </c>
      <c r="D258" s="95" t="s">
        <v>169</v>
      </c>
      <c r="E258" s="96" t="s">
        <v>6</v>
      </c>
      <c r="F258" s="97"/>
      <c r="G258" s="97"/>
      <c r="H258" s="97"/>
      <c r="I258" s="19">
        <f t="shared" si="15"/>
        <v>0</v>
      </c>
      <c r="J258" s="97"/>
      <c r="K258" s="97"/>
      <c r="L258" s="97"/>
      <c r="M258" s="97"/>
      <c r="N258" s="22">
        <f t="shared" si="16"/>
        <v>0</v>
      </c>
      <c r="O258" s="98"/>
      <c r="P258" s="21">
        <f t="shared" si="17"/>
        <v>0</v>
      </c>
      <c r="Q258" s="98"/>
      <c r="R258" s="98"/>
      <c r="S258" s="21">
        <f t="shared" si="18"/>
        <v>0</v>
      </c>
      <c r="T258" s="21">
        <f t="shared" si="19"/>
        <v>0</v>
      </c>
    </row>
    <row r="259" spans="1:20" x14ac:dyDescent="0.35">
      <c r="A259" s="94">
        <v>251</v>
      </c>
      <c r="B259" s="52"/>
      <c r="C259" s="16" t="s">
        <v>127</v>
      </c>
      <c r="D259" s="95" t="s">
        <v>169</v>
      </c>
      <c r="E259" s="96" t="s">
        <v>6</v>
      </c>
      <c r="F259" s="97"/>
      <c r="G259" s="97"/>
      <c r="H259" s="97"/>
      <c r="I259" s="19">
        <f t="shared" si="15"/>
        <v>0</v>
      </c>
      <c r="J259" s="97"/>
      <c r="K259" s="97"/>
      <c r="L259" s="97"/>
      <c r="M259" s="97"/>
      <c r="N259" s="22">
        <f t="shared" si="16"/>
        <v>0</v>
      </c>
      <c r="O259" s="98"/>
      <c r="P259" s="21">
        <f t="shared" si="17"/>
        <v>0</v>
      </c>
      <c r="Q259" s="98"/>
      <c r="R259" s="98"/>
      <c r="S259" s="21">
        <f t="shared" si="18"/>
        <v>0</v>
      </c>
      <c r="T259" s="21">
        <f t="shared" si="19"/>
        <v>0</v>
      </c>
    </row>
    <row r="260" spans="1:20" x14ac:dyDescent="0.35">
      <c r="A260" s="94">
        <v>252</v>
      </c>
      <c r="B260" s="52"/>
      <c r="C260" s="16" t="s">
        <v>127</v>
      </c>
      <c r="D260" s="95" t="s">
        <v>169</v>
      </c>
      <c r="E260" s="96" t="s">
        <v>6</v>
      </c>
      <c r="F260" s="97"/>
      <c r="G260" s="97"/>
      <c r="H260" s="97"/>
      <c r="I260" s="19">
        <f t="shared" si="15"/>
        <v>0</v>
      </c>
      <c r="J260" s="97"/>
      <c r="K260" s="97"/>
      <c r="L260" s="97"/>
      <c r="M260" s="97"/>
      <c r="N260" s="22">
        <f t="shared" si="16"/>
        <v>0</v>
      </c>
      <c r="O260" s="98"/>
      <c r="P260" s="21">
        <f t="shared" si="17"/>
        <v>0</v>
      </c>
      <c r="Q260" s="98"/>
      <c r="R260" s="98"/>
      <c r="S260" s="21">
        <f t="shared" si="18"/>
        <v>0</v>
      </c>
      <c r="T260" s="21">
        <f t="shared" si="19"/>
        <v>0</v>
      </c>
    </row>
    <row r="261" spans="1:20" x14ac:dyDescent="0.35">
      <c r="A261" s="94">
        <v>253</v>
      </c>
      <c r="B261" s="52"/>
      <c r="C261" s="16" t="s">
        <v>127</v>
      </c>
      <c r="D261" s="95" t="s">
        <v>169</v>
      </c>
      <c r="E261" s="96" t="s">
        <v>6</v>
      </c>
      <c r="F261" s="97"/>
      <c r="G261" s="97"/>
      <c r="H261" s="97"/>
      <c r="I261" s="19">
        <f t="shared" si="15"/>
        <v>0</v>
      </c>
      <c r="J261" s="97"/>
      <c r="K261" s="97"/>
      <c r="L261" s="97"/>
      <c r="M261" s="97"/>
      <c r="N261" s="22">
        <f t="shared" si="16"/>
        <v>0</v>
      </c>
      <c r="O261" s="98"/>
      <c r="P261" s="21">
        <f t="shared" si="17"/>
        <v>0</v>
      </c>
      <c r="Q261" s="98"/>
      <c r="R261" s="98"/>
      <c r="S261" s="21">
        <f t="shared" si="18"/>
        <v>0</v>
      </c>
      <c r="T261" s="21">
        <f t="shared" si="19"/>
        <v>0</v>
      </c>
    </row>
    <row r="262" spans="1:20" x14ac:dyDescent="0.35">
      <c r="A262" s="94">
        <v>254</v>
      </c>
      <c r="B262" s="52"/>
      <c r="C262" s="16" t="s">
        <v>127</v>
      </c>
      <c r="D262" s="95" t="s">
        <v>169</v>
      </c>
      <c r="E262" s="96" t="s">
        <v>6</v>
      </c>
      <c r="F262" s="97"/>
      <c r="G262" s="97"/>
      <c r="H262" s="97"/>
      <c r="I262" s="19">
        <f t="shared" si="15"/>
        <v>0</v>
      </c>
      <c r="J262" s="97"/>
      <c r="K262" s="97"/>
      <c r="L262" s="97"/>
      <c r="M262" s="97"/>
      <c r="N262" s="22">
        <f t="shared" si="16"/>
        <v>0</v>
      </c>
      <c r="O262" s="98"/>
      <c r="P262" s="21">
        <f t="shared" si="17"/>
        <v>0</v>
      </c>
      <c r="Q262" s="98"/>
      <c r="R262" s="98"/>
      <c r="S262" s="21">
        <f t="shared" si="18"/>
        <v>0</v>
      </c>
      <c r="T262" s="21">
        <f t="shared" si="19"/>
        <v>0</v>
      </c>
    </row>
    <row r="263" spans="1:20" x14ac:dyDescent="0.35">
      <c r="A263" s="94">
        <v>255</v>
      </c>
      <c r="B263" s="52"/>
      <c r="C263" s="16" t="s">
        <v>127</v>
      </c>
      <c r="D263" s="95" t="s">
        <v>169</v>
      </c>
      <c r="E263" s="96" t="s">
        <v>6</v>
      </c>
      <c r="F263" s="97"/>
      <c r="G263" s="97"/>
      <c r="H263" s="97"/>
      <c r="I263" s="19">
        <f t="shared" si="15"/>
        <v>0</v>
      </c>
      <c r="J263" s="97"/>
      <c r="K263" s="97"/>
      <c r="L263" s="97"/>
      <c r="M263" s="97"/>
      <c r="N263" s="22">
        <f t="shared" si="16"/>
        <v>0</v>
      </c>
      <c r="O263" s="98"/>
      <c r="P263" s="21">
        <f t="shared" si="17"/>
        <v>0</v>
      </c>
      <c r="Q263" s="98"/>
      <c r="R263" s="98"/>
      <c r="S263" s="21">
        <f t="shared" si="18"/>
        <v>0</v>
      </c>
      <c r="T263" s="21">
        <f t="shared" si="19"/>
        <v>0</v>
      </c>
    </row>
    <row r="264" spans="1:20" x14ac:dyDescent="0.35">
      <c r="A264" s="94">
        <v>256</v>
      </c>
      <c r="B264" s="52"/>
      <c r="C264" s="16" t="s">
        <v>127</v>
      </c>
      <c r="D264" s="95" t="s">
        <v>169</v>
      </c>
      <c r="E264" s="96" t="s">
        <v>6</v>
      </c>
      <c r="F264" s="97"/>
      <c r="G264" s="97"/>
      <c r="H264" s="97"/>
      <c r="I264" s="19">
        <f t="shared" si="15"/>
        <v>0</v>
      </c>
      <c r="J264" s="97"/>
      <c r="K264" s="97"/>
      <c r="L264" s="97"/>
      <c r="M264" s="97"/>
      <c r="N264" s="22">
        <f t="shared" si="16"/>
        <v>0</v>
      </c>
      <c r="O264" s="98"/>
      <c r="P264" s="21">
        <f t="shared" si="17"/>
        <v>0</v>
      </c>
      <c r="Q264" s="98"/>
      <c r="R264" s="98"/>
      <c r="S264" s="21">
        <f t="shared" si="18"/>
        <v>0</v>
      </c>
      <c r="T264" s="21">
        <f t="shared" si="19"/>
        <v>0</v>
      </c>
    </row>
    <row r="265" spans="1:20" x14ac:dyDescent="0.35">
      <c r="A265" s="94">
        <v>257</v>
      </c>
      <c r="B265" s="52"/>
      <c r="C265" s="16" t="s">
        <v>127</v>
      </c>
      <c r="D265" s="95" t="s">
        <v>169</v>
      </c>
      <c r="E265" s="96" t="s">
        <v>6</v>
      </c>
      <c r="F265" s="97"/>
      <c r="G265" s="97"/>
      <c r="H265" s="97"/>
      <c r="I265" s="19">
        <f t="shared" si="15"/>
        <v>0</v>
      </c>
      <c r="J265" s="97"/>
      <c r="K265" s="97"/>
      <c r="L265" s="97"/>
      <c r="M265" s="97"/>
      <c r="N265" s="22">
        <f t="shared" si="16"/>
        <v>0</v>
      </c>
      <c r="O265" s="98"/>
      <c r="P265" s="21">
        <f t="shared" si="17"/>
        <v>0</v>
      </c>
      <c r="Q265" s="98"/>
      <c r="R265" s="98"/>
      <c r="S265" s="21">
        <f t="shared" si="18"/>
        <v>0</v>
      </c>
      <c r="T265" s="21">
        <f t="shared" si="19"/>
        <v>0</v>
      </c>
    </row>
    <row r="266" spans="1:20" x14ac:dyDescent="0.35">
      <c r="A266" s="94">
        <v>258</v>
      </c>
      <c r="B266" s="52"/>
      <c r="C266" s="16" t="s">
        <v>127</v>
      </c>
      <c r="D266" s="95" t="s">
        <v>169</v>
      </c>
      <c r="E266" s="96" t="s">
        <v>6</v>
      </c>
      <c r="F266" s="97"/>
      <c r="G266" s="97"/>
      <c r="H266" s="97"/>
      <c r="I266" s="19">
        <f t="shared" ref="I266:I329" si="20">SUM(F266:H266)</f>
        <v>0</v>
      </c>
      <c r="J266" s="97"/>
      <c r="K266" s="97"/>
      <c r="L266" s="97"/>
      <c r="M266" s="97"/>
      <c r="N266" s="22">
        <f t="shared" ref="N266:N329" si="21">SUM(J266:M266)</f>
        <v>0</v>
      </c>
      <c r="O266" s="98"/>
      <c r="P266" s="21">
        <f t="shared" ref="P266:P329" si="22">I266+N266+O266</f>
        <v>0</v>
      </c>
      <c r="Q266" s="98"/>
      <c r="R266" s="98"/>
      <c r="S266" s="21">
        <f t="shared" ref="S266:S329" si="23">Q266+R266</f>
        <v>0</v>
      </c>
      <c r="T266" s="21">
        <f t="shared" ref="T266:T329" si="24">P266+S266</f>
        <v>0</v>
      </c>
    </row>
    <row r="267" spans="1:20" x14ac:dyDescent="0.35">
      <c r="A267" s="94">
        <v>259</v>
      </c>
      <c r="B267" s="52"/>
      <c r="C267" s="16" t="s">
        <v>127</v>
      </c>
      <c r="D267" s="95" t="s">
        <v>169</v>
      </c>
      <c r="E267" s="96" t="s">
        <v>6</v>
      </c>
      <c r="F267" s="97"/>
      <c r="G267" s="97"/>
      <c r="H267" s="97"/>
      <c r="I267" s="19">
        <f t="shared" si="20"/>
        <v>0</v>
      </c>
      <c r="J267" s="97"/>
      <c r="K267" s="97"/>
      <c r="L267" s="97"/>
      <c r="M267" s="97"/>
      <c r="N267" s="22">
        <f t="shared" si="21"/>
        <v>0</v>
      </c>
      <c r="O267" s="98"/>
      <c r="P267" s="21">
        <f t="shared" si="22"/>
        <v>0</v>
      </c>
      <c r="Q267" s="98"/>
      <c r="R267" s="98"/>
      <c r="S267" s="21">
        <f t="shared" si="23"/>
        <v>0</v>
      </c>
      <c r="T267" s="21">
        <f t="shared" si="24"/>
        <v>0</v>
      </c>
    </row>
    <row r="268" spans="1:20" x14ac:dyDescent="0.35">
      <c r="A268" s="94">
        <v>260</v>
      </c>
      <c r="B268" s="52"/>
      <c r="C268" s="16" t="s">
        <v>127</v>
      </c>
      <c r="D268" s="95" t="s">
        <v>169</v>
      </c>
      <c r="E268" s="96" t="s">
        <v>6</v>
      </c>
      <c r="F268" s="97"/>
      <c r="G268" s="97"/>
      <c r="H268" s="97"/>
      <c r="I268" s="19">
        <f t="shared" si="20"/>
        <v>0</v>
      </c>
      <c r="J268" s="97"/>
      <c r="K268" s="97"/>
      <c r="L268" s="97"/>
      <c r="M268" s="97"/>
      <c r="N268" s="22">
        <f t="shared" si="21"/>
        <v>0</v>
      </c>
      <c r="O268" s="98"/>
      <c r="P268" s="21">
        <f t="shared" si="22"/>
        <v>0</v>
      </c>
      <c r="Q268" s="98"/>
      <c r="R268" s="98"/>
      <c r="S268" s="21">
        <f t="shared" si="23"/>
        <v>0</v>
      </c>
      <c r="T268" s="21">
        <f t="shared" si="24"/>
        <v>0</v>
      </c>
    </row>
    <row r="269" spans="1:20" x14ac:dyDescent="0.35">
      <c r="A269" s="94">
        <v>261</v>
      </c>
      <c r="B269" s="52"/>
      <c r="C269" s="16" t="s">
        <v>127</v>
      </c>
      <c r="D269" s="95" t="s">
        <v>169</v>
      </c>
      <c r="E269" s="96" t="s">
        <v>6</v>
      </c>
      <c r="F269" s="97"/>
      <c r="G269" s="97"/>
      <c r="H269" s="97"/>
      <c r="I269" s="19">
        <f t="shared" si="20"/>
        <v>0</v>
      </c>
      <c r="J269" s="97"/>
      <c r="K269" s="97"/>
      <c r="L269" s="97"/>
      <c r="M269" s="97"/>
      <c r="N269" s="22">
        <f t="shared" si="21"/>
        <v>0</v>
      </c>
      <c r="O269" s="98"/>
      <c r="P269" s="21">
        <f t="shared" si="22"/>
        <v>0</v>
      </c>
      <c r="Q269" s="98"/>
      <c r="R269" s="98"/>
      <c r="S269" s="21">
        <f t="shared" si="23"/>
        <v>0</v>
      </c>
      <c r="T269" s="21">
        <f t="shared" si="24"/>
        <v>0</v>
      </c>
    </row>
    <row r="270" spans="1:20" x14ac:dyDescent="0.35">
      <c r="A270" s="94">
        <v>262</v>
      </c>
      <c r="B270" s="52"/>
      <c r="C270" s="16" t="s">
        <v>127</v>
      </c>
      <c r="D270" s="95" t="s">
        <v>169</v>
      </c>
      <c r="E270" s="96" t="s">
        <v>6</v>
      </c>
      <c r="F270" s="97"/>
      <c r="G270" s="97"/>
      <c r="H270" s="97"/>
      <c r="I270" s="19">
        <f t="shared" si="20"/>
        <v>0</v>
      </c>
      <c r="J270" s="97"/>
      <c r="K270" s="97"/>
      <c r="L270" s="97"/>
      <c r="M270" s="97"/>
      <c r="N270" s="22">
        <f t="shared" si="21"/>
        <v>0</v>
      </c>
      <c r="O270" s="98"/>
      <c r="P270" s="21">
        <f t="shared" si="22"/>
        <v>0</v>
      </c>
      <c r="Q270" s="98"/>
      <c r="R270" s="98"/>
      <c r="S270" s="21">
        <f t="shared" si="23"/>
        <v>0</v>
      </c>
      <c r="T270" s="21">
        <f t="shared" si="24"/>
        <v>0</v>
      </c>
    </row>
    <row r="271" spans="1:20" x14ac:dyDescent="0.35">
      <c r="A271" s="94">
        <v>263</v>
      </c>
      <c r="B271" s="52"/>
      <c r="C271" s="16" t="s">
        <v>127</v>
      </c>
      <c r="D271" s="95" t="s">
        <v>169</v>
      </c>
      <c r="E271" s="96" t="s">
        <v>6</v>
      </c>
      <c r="F271" s="97"/>
      <c r="G271" s="97"/>
      <c r="H271" s="97"/>
      <c r="I271" s="19">
        <f t="shared" si="20"/>
        <v>0</v>
      </c>
      <c r="J271" s="97"/>
      <c r="K271" s="97"/>
      <c r="L271" s="97"/>
      <c r="M271" s="97"/>
      <c r="N271" s="22">
        <f t="shared" si="21"/>
        <v>0</v>
      </c>
      <c r="O271" s="98"/>
      <c r="P271" s="21">
        <f t="shared" si="22"/>
        <v>0</v>
      </c>
      <c r="Q271" s="98"/>
      <c r="R271" s="98"/>
      <c r="S271" s="21">
        <f t="shared" si="23"/>
        <v>0</v>
      </c>
      <c r="T271" s="21">
        <f t="shared" si="24"/>
        <v>0</v>
      </c>
    </row>
    <row r="272" spans="1:20" x14ac:dyDescent="0.35">
      <c r="A272" s="94">
        <v>264</v>
      </c>
      <c r="B272" s="52"/>
      <c r="C272" s="16" t="s">
        <v>127</v>
      </c>
      <c r="D272" s="95" t="s">
        <v>169</v>
      </c>
      <c r="E272" s="96" t="s">
        <v>6</v>
      </c>
      <c r="F272" s="97"/>
      <c r="G272" s="97"/>
      <c r="H272" s="97"/>
      <c r="I272" s="19">
        <f t="shared" si="20"/>
        <v>0</v>
      </c>
      <c r="J272" s="97"/>
      <c r="K272" s="97"/>
      <c r="L272" s="97"/>
      <c r="M272" s="97"/>
      <c r="N272" s="22">
        <f t="shared" si="21"/>
        <v>0</v>
      </c>
      <c r="O272" s="98"/>
      <c r="P272" s="21">
        <f t="shared" si="22"/>
        <v>0</v>
      </c>
      <c r="Q272" s="98"/>
      <c r="R272" s="98"/>
      <c r="S272" s="21">
        <f t="shared" si="23"/>
        <v>0</v>
      </c>
      <c r="T272" s="21">
        <f t="shared" si="24"/>
        <v>0</v>
      </c>
    </row>
    <row r="273" spans="1:20" x14ac:dyDescent="0.35">
      <c r="A273" s="94">
        <v>265</v>
      </c>
      <c r="B273" s="52"/>
      <c r="C273" s="16" t="s">
        <v>127</v>
      </c>
      <c r="D273" s="95" t="s">
        <v>169</v>
      </c>
      <c r="E273" s="96" t="s">
        <v>6</v>
      </c>
      <c r="F273" s="97"/>
      <c r="G273" s="97"/>
      <c r="H273" s="97"/>
      <c r="I273" s="19">
        <f t="shared" si="20"/>
        <v>0</v>
      </c>
      <c r="J273" s="97"/>
      <c r="K273" s="97"/>
      <c r="L273" s="97"/>
      <c r="M273" s="97"/>
      <c r="N273" s="22">
        <f t="shared" si="21"/>
        <v>0</v>
      </c>
      <c r="O273" s="98"/>
      <c r="P273" s="21">
        <f t="shared" si="22"/>
        <v>0</v>
      </c>
      <c r="Q273" s="98"/>
      <c r="R273" s="98"/>
      <c r="S273" s="21">
        <f t="shared" si="23"/>
        <v>0</v>
      </c>
      <c r="T273" s="21">
        <f t="shared" si="24"/>
        <v>0</v>
      </c>
    </row>
    <row r="274" spans="1:20" x14ac:dyDescent="0.35">
      <c r="A274" s="94">
        <v>266</v>
      </c>
      <c r="B274" s="52"/>
      <c r="C274" s="16" t="s">
        <v>127</v>
      </c>
      <c r="D274" s="95" t="s">
        <v>169</v>
      </c>
      <c r="E274" s="96" t="s">
        <v>6</v>
      </c>
      <c r="F274" s="97"/>
      <c r="G274" s="97"/>
      <c r="H274" s="97"/>
      <c r="I274" s="19">
        <f t="shared" si="20"/>
        <v>0</v>
      </c>
      <c r="J274" s="97"/>
      <c r="K274" s="97"/>
      <c r="L274" s="97"/>
      <c r="M274" s="97"/>
      <c r="N274" s="22">
        <f t="shared" si="21"/>
        <v>0</v>
      </c>
      <c r="O274" s="98"/>
      <c r="P274" s="21">
        <f t="shared" si="22"/>
        <v>0</v>
      </c>
      <c r="Q274" s="98"/>
      <c r="R274" s="98"/>
      <c r="S274" s="21">
        <f t="shared" si="23"/>
        <v>0</v>
      </c>
      <c r="T274" s="21">
        <f t="shared" si="24"/>
        <v>0</v>
      </c>
    </row>
    <row r="275" spans="1:20" x14ac:dyDescent="0.35">
      <c r="A275" s="94">
        <v>267</v>
      </c>
      <c r="B275" s="52"/>
      <c r="C275" s="16" t="s">
        <v>127</v>
      </c>
      <c r="D275" s="95" t="s">
        <v>169</v>
      </c>
      <c r="E275" s="96" t="s">
        <v>6</v>
      </c>
      <c r="F275" s="97"/>
      <c r="G275" s="97"/>
      <c r="H275" s="97"/>
      <c r="I275" s="19">
        <f t="shared" si="20"/>
        <v>0</v>
      </c>
      <c r="J275" s="97"/>
      <c r="K275" s="97"/>
      <c r="L275" s="97"/>
      <c r="M275" s="97"/>
      <c r="N275" s="22">
        <f t="shared" si="21"/>
        <v>0</v>
      </c>
      <c r="O275" s="98"/>
      <c r="P275" s="21">
        <f t="shared" si="22"/>
        <v>0</v>
      </c>
      <c r="Q275" s="98"/>
      <c r="R275" s="98"/>
      <c r="S275" s="21">
        <f t="shared" si="23"/>
        <v>0</v>
      </c>
      <c r="T275" s="21">
        <f t="shared" si="24"/>
        <v>0</v>
      </c>
    </row>
    <row r="276" spans="1:20" x14ac:dyDescent="0.35">
      <c r="A276" s="94">
        <v>268</v>
      </c>
      <c r="B276" s="52"/>
      <c r="C276" s="16" t="s">
        <v>127</v>
      </c>
      <c r="D276" s="95" t="s">
        <v>169</v>
      </c>
      <c r="E276" s="96" t="s">
        <v>6</v>
      </c>
      <c r="F276" s="97"/>
      <c r="G276" s="97"/>
      <c r="H276" s="97"/>
      <c r="I276" s="19">
        <f t="shared" si="20"/>
        <v>0</v>
      </c>
      <c r="J276" s="97"/>
      <c r="K276" s="97"/>
      <c r="L276" s="97"/>
      <c r="M276" s="97"/>
      <c r="N276" s="22">
        <f t="shared" si="21"/>
        <v>0</v>
      </c>
      <c r="O276" s="98"/>
      <c r="P276" s="21">
        <f t="shared" si="22"/>
        <v>0</v>
      </c>
      <c r="Q276" s="98"/>
      <c r="R276" s="98"/>
      <c r="S276" s="21">
        <f t="shared" si="23"/>
        <v>0</v>
      </c>
      <c r="T276" s="21">
        <f t="shared" si="24"/>
        <v>0</v>
      </c>
    </row>
    <row r="277" spans="1:20" x14ac:dyDescent="0.35">
      <c r="A277" s="94">
        <v>269</v>
      </c>
      <c r="B277" s="52"/>
      <c r="C277" s="16" t="s">
        <v>127</v>
      </c>
      <c r="D277" s="95" t="s">
        <v>169</v>
      </c>
      <c r="E277" s="96" t="s">
        <v>6</v>
      </c>
      <c r="F277" s="97"/>
      <c r="G277" s="97"/>
      <c r="H277" s="97"/>
      <c r="I277" s="19">
        <f t="shared" si="20"/>
        <v>0</v>
      </c>
      <c r="J277" s="97"/>
      <c r="K277" s="97"/>
      <c r="L277" s="97"/>
      <c r="M277" s="97"/>
      <c r="N277" s="22">
        <f t="shared" si="21"/>
        <v>0</v>
      </c>
      <c r="O277" s="98"/>
      <c r="P277" s="21">
        <f t="shared" si="22"/>
        <v>0</v>
      </c>
      <c r="Q277" s="98"/>
      <c r="R277" s="98"/>
      <c r="S277" s="21">
        <f t="shared" si="23"/>
        <v>0</v>
      </c>
      <c r="T277" s="21">
        <f t="shared" si="24"/>
        <v>0</v>
      </c>
    </row>
    <row r="278" spans="1:20" x14ac:dyDescent="0.35">
      <c r="A278" s="94">
        <v>270</v>
      </c>
      <c r="B278" s="52"/>
      <c r="C278" s="16" t="s">
        <v>127</v>
      </c>
      <c r="D278" s="95" t="s">
        <v>169</v>
      </c>
      <c r="E278" s="96" t="s">
        <v>6</v>
      </c>
      <c r="F278" s="97"/>
      <c r="G278" s="97"/>
      <c r="H278" s="97"/>
      <c r="I278" s="19">
        <f t="shared" si="20"/>
        <v>0</v>
      </c>
      <c r="J278" s="97"/>
      <c r="K278" s="97"/>
      <c r="L278" s="97"/>
      <c r="M278" s="97"/>
      <c r="N278" s="22">
        <f t="shared" si="21"/>
        <v>0</v>
      </c>
      <c r="O278" s="98"/>
      <c r="P278" s="21">
        <f t="shared" si="22"/>
        <v>0</v>
      </c>
      <c r="Q278" s="98"/>
      <c r="R278" s="98"/>
      <c r="S278" s="21">
        <f t="shared" si="23"/>
        <v>0</v>
      </c>
      <c r="T278" s="21">
        <f t="shared" si="24"/>
        <v>0</v>
      </c>
    </row>
    <row r="279" spans="1:20" x14ac:dyDescent="0.35">
      <c r="A279" s="94">
        <v>271</v>
      </c>
      <c r="B279" s="52"/>
      <c r="C279" s="16" t="s">
        <v>127</v>
      </c>
      <c r="D279" s="95" t="s">
        <v>169</v>
      </c>
      <c r="E279" s="96" t="s">
        <v>6</v>
      </c>
      <c r="F279" s="97"/>
      <c r="G279" s="97"/>
      <c r="H279" s="97"/>
      <c r="I279" s="19">
        <f t="shared" si="20"/>
        <v>0</v>
      </c>
      <c r="J279" s="97"/>
      <c r="K279" s="97"/>
      <c r="L279" s="97"/>
      <c r="M279" s="97"/>
      <c r="N279" s="22">
        <f t="shared" si="21"/>
        <v>0</v>
      </c>
      <c r="O279" s="98"/>
      <c r="P279" s="21">
        <f t="shared" si="22"/>
        <v>0</v>
      </c>
      <c r="Q279" s="98"/>
      <c r="R279" s="98"/>
      <c r="S279" s="21">
        <f t="shared" si="23"/>
        <v>0</v>
      </c>
      <c r="T279" s="21">
        <f t="shared" si="24"/>
        <v>0</v>
      </c>
    </row>
    <row r="280" spans="1:20" x14ac:dyDescent="0.35">
      <c r="A280" s="94">
        <v>272</v>
      </c>
      <c r="B280" s="52"/>
      <c r="C280" s="16" t="s">
        <v>127</v>
      </c>
      <c r="D280" s="95" t="s">
        <v>169</v>
      </c>
      <c r="E280" s="96" t="s">
        <v>6</v>
      </c>
      <c r="F280" s="97"/>
      <c r="G280" s="97"/>
      <c r="H280" s="97"/>
      <c r="I280" s="19">
        <f t="shared" si="20"/>
        <v>0</v>
      </c>
      <c r="J280" s="97"/>
      <c r="K280" s="97"/>
      <c r="L280" s="97"/>
      <c r="M280" s="97"/>
      <c r="N280" s="22">
        <f t="shared" si="21"/>
        <v>0</v>
      </c>
      <c r="O280" s="98"/>
      <c r="P280" s="21">
        <f t="shared" si="22"/>
        <v>0</v>
      </c>
      <c r="Q280" s="98"/>
      <c r="R280" s="98"/>
      <c r="S280" s="21">
        <f t="shared" si="23"/>
        <v>0</v>
      </c>
      <c r="T280" s="21">
        <f t="shared" si="24"/>
        <v>0</v>
      </c>
    </row>
    <row r="281" spans="1:20" x14ac:dyDescent="0.35">
      <c r="A281" s="94">
        <v>273</v>
      </c>
      <c r="B281" s="52"/>
      <c r="C281" s="16" t="s">
        <v>127</v>
      </c>
      <c r="D281" s="95" t="s">
        <v>169</v>
      </c>
      <c r="E281" s="96" t="s">
        <v>6</v>
      </c>
      <c r="F281" s="97"/>
      <c r="G281" s="97"/>
      <c r="H281" s="97"/>
      <c r="I281" s="19">
        <f t="shared" si="20"/>
        <v>0</v>
      </c>
      <c r="J281" s="97"/>
      <c r="K281" s="97"/>
      <c r="L281" s="97"/>
      <c r="M281" s="97"/>
      <c r="N281" s="22">
        <f t="shared" si="21"/>
        <v>0</v>
      </c>
      <c r="O281" s="98"/>
      <c r="P281" s="21">
        <f t="shared" si="22"/>
        <v>0</v>
      </c>
      <c r="Q281" s="98"/>
      <c r="R281" s="98"/>
      <c r="S281" s="21">
        <f t="shared" si="23"/>
        <v>0</v>
      </c>
      <c r="T281" s="21">
        <f t="shared" si="24"/>
        <v>0</v>
      </c>
    </row>
    <row r="282" spans="1:20" x14ac:dyDescent="0.35">
      <c r="A282" s="94">
        <v>274</v>
      </c>
      <c r="B282" s="52"/>
      <c r="C282" s="16" t="s">
        <v>127</v>
      </c>
      <c r="D282" s="95" t="s">
        <v>169</v>
      </c>
      <c r="E282" s="96" t="s">
        <v>6</v>
      </c>
      <c r="F282" s="97"/>
      <c r="G282" s="97"/>
      <c r="H282" s="97"/>
      <c r="I282" s="19">
        <f t="shared" si="20"/>
        <v>0</v>
      </c>
      <c r="J282" s="97"/>
      <c r="K282" s="97"/>
      <c r="L282" s="97"/>
      <c r="M282" s="97"/>
      <c r="N282" s="22">
        <f t="shared" si="21"/>
        <v>0</v>
      </c>
      <c r="O282" s="98"/>
      <c r="P282" s="21">
        <f t="shared" si="22"/>
        <v>0</v>
      </c>
      <c r="Q282" s="98"/>
      <c r="R282" s="98"/>
      <c r="S282" s="21">
        <f t="shared" si="23"/>
        <v>0</v>
      </c>
      <c r="T282" s="21">
        <f t="shared" si="24"/>
        <v>0</v>
      </c>
    </row>
    <row r="283" spans="1:20" x14ac:dyDescent="0.35">
      <c r="A283" s="94">
        <v>275</v>
      </c>
      <c r="B283" s="52"/>
      <c r="C283" s="16" t="s">
        <v>127</v>
      </c>
      <c r="D283" s="95" t="s">
        <v>169</v>
      </c>
      <c r="E283" s="96" t="s">
        <v>6</v>
      </c>
      <c r="F283" s="97"/>
      <c r="G283" s="97"/>
      <c r="H283" s="97"/>
      <c r="I283" s="19">
        <f t="shared" si="20"/>
        <v>0</v>
      </c>
      <c r="J283" s="97"/>
      <c r="K283" s="97"/>
      <c r="L283" s="97"/>
      <c r="M283" s="97"/>
      <c r="N283" s="22">
        <f t="shared" si="21"/>
        <v>0</v>
      </c>
      <c r="O283" s="98"/>
      <c r="P283" s="21">
        <f t="shared" si="22"/>
        <v>0</v>
      </c>
      <c r="Q283" s="98"/>
      <c r="R283" s="98"/>
      <c r="S283" s="21">
        <f t="shared" si="23"/>
        <v>0</v>
      </c>
      <c r="T283" s="21">
        <f t="shared" si="24"/>
        <v>0</v>
      </c>
    </row>
    <row r="284" spans="1:20" x14ac:dyDescent="0.35">
      <c r="A284" s="94">
        <v>276</v>
      </c>
      <c r="B284" s="52"/>
      <c r="C284" s="16" t="s">
        <v>127</v>
      </c>
      <c r="D284" s="95" t="s">
        <v>169</v>
      </c>
      <c r="E284" s="96" t="s">
        <v>6</v>
      </c>
      <c r="F284" s="97"/>
      <c r="G284" s="97"/>
      <c r="H284" s="97"/>
      <c r="I284" s="19">
        <f t="shared" si="20"/>
        <v>0</v>
      </c>
      <c r="J284" s="97"/>
      <c r="K284" s="97"/>
      <c r="L284" s="97"/>
      <c r="M284" s="97"/>
      <c r="N284" s="22">
        <f t="shared" si="21"/>
        <v>0</v>
      </c>
      <c r="O284" s="98"/>
      <c r="P284" s="21">
        <f t="shared" si="22"/>
        <v>0</v>
      </c>
      <c r="Q284" s="98"/>
      <c r="R284" s="98"/>
      <c r="S284" s="21">
        <f t="shared" si="23"/>
        <v>0</v>
      </c>
      <c r="T284" s="21">
        <f t="shared" si="24"/>
        <v>0</v>
      </c>
    </row>
    <row r="285" spans="1:20" x14ac:dyDescent="0.35">
      <c r="A285" s="94">
        <v>277</v>
      </c>
      <c r="B285" s="52"/>
      <c r="C285" s="16" t="s">
        <v>127</v>
      </c>
      <c r="D285" s="95" t="s">
        <v>169</v>
      </c>
      <c r="E285" s="96" t="s">
        <v>6</v>
      </c>
      <c r="F285" s="97"/>
      <c r="G285" s="97"/>
      <c r="H285" s="97"/>
      <c r="I285" s="19">
        <f t="shared" si="20"/>
        <v>0</v>
      </c>
      <c r="J285" s="97"/>
      <c r="K285" s="97"/>
      <c r="L285" s="97"/>
      <c r="M285" s="97"/>
      <c r="N285" s="22">
        <f t="shared" si="21"/>
        <v>0</v>
      </c>
      <c r="O285" s="98"/>
      <c r="P285" s="21">
        <f t="shared" si="22"/>
        <v>0</v>
      </c>
      <c r="Q285" s="98"/>
      <c r="R285" s="98"/>
      <c r="S285" s="21">
        <f t="shared" si="23"/>
        <v>0</v>
      </c>
      <c r="T285" s="21">
        <f t="shared" si="24"/>
        <v>0</v>
      </c>
    </row>
    <row r="286" spans="1:20" x14ac:dyDescent="0.35">
      <c r="A286" s="94">
        <v>278</v>
      </c>
      <c r="B286" s="52"/>
      <c r="C286" s="16" t="s">
        <v>127</v>
      </c>
      <c r="D286" s="95" t="s">
        <v>169</v>
      </c>
      <c r="E286" s="96" t="s">
        <v>6</v>
      </c>
      <c r="F286" s="97"/>
      <c r="G286" s="97"/>
      <c r="H286" s="97"/>
      <c r="I286" s="19">
        <f t="shared" si="20"/>
        <v>0</v>
      </c>
      <c r="J286" s="97"/>
      <c r="K286" s="97"/>
      <c r="L286" s="97"/>
      <c r="M286" s="97"/>
      <c r="N286" s="22">
        <f t="shared" si="21"/>
        <v>0</v>
      </c>
      <c r="O286" s="98"/>
      <c r="P286" s="21">
        <f t="shared" si="22"/>
        <v>0</v>
      </c>
      <c r="Q286" s="98"/>
      <c r="R286" s="98"/>
      <c r="S286" s="21">
        <f t="shared" si="23"/>
        <v>0</v>
      </c>
      <c r="T286" s="21">
        <f t="shared" si="24"/>
        <v>0</v>
      </c>
    </row>
    <row r="287" spans="1:20" x14ac:dyDescent="0.35">
      <c r="A287" s="94">
        <v>279</v>
      </c>
      <c r="B287" s="52"/>
      <c r="C287" s="16" t="s">
        <v>127</v>
      </c>
      <c r="D287" s="95" t="s">
        <v>169</v>
      </c>
      <c r="E287" s="96" t="s">
        <v>6</v>
      </c>
      <c r="F287" s="97"/>
      <c r="G287" s="97"/>
      <c r="H287" s="97"/>
      <c r="I287" s="19">
        <f t="shared" si="20"/>
        <v>0</v>
      </c>
      <c r="J287" s="97"/>
      <c r="K287" s="97"/>
      <c r="L287" s="97"/>
      <c r="M287" s="97"/>
      <c r="N287" s="22">
        <f t="shared" si="21"/>
        <v>0</v>
      </c>
      <c r="O287" s="98"/>
      <c r="P287" s="21">
        <f t="shared" si="22"/>
        <v>0</v>
      </c>
      <c r="Q287" s="98"/>
      <c r="R287" s="98"/>
      <c r="S287" s="21">
        <f t="shared" si="23"/>
        <v>0</v>
      </c>
      <c r="T287" s="21">
        <f t="shared" si="24"/>
        <v>0</v>
      </c>
    </row>
    <row r="288" spans="1:20" x14ac:dyDescent="0.35">
      <c r="A288" s="94">
        <v>280</v>
      </c>
      <c r="B288" s="52"/>
      <c r="C288" s="16" t="s">
        <v>127</v>
      </c>
      <c r="D288" s="95" t="s">
        <v>169</v>
      </c>
      <c r="E288" s="96" t="s">
        <v>6</v>
      </c>
      <c r="F288" s="97"/>
      <c r="G288" s="97"/>
      <c r="H288" s="97"/>
      <c r="I288" s="19">
        <f t="shared" si="20"/>
        <v>0</v>
      </c>
      <c r="J288" s="97"/>
      <c r="K288" s="97"/>
      <c r="L288" s="97"/>
      <c r="M288" s="97"/>
      <c r="N288" s="22">
        <f t="shared" si="21"/>
        <v>0</v>
      </c>
      <c r="O288" s="98"/>
      <c r="P288" s="21">
        <f t="shared" si="22"/>
        <v>0</v>
      </c>
      <c r="Q288" s="98"/>
      <c r="R288" s="98"/>
      <c r="S288" s="21">
        <f t="shared" si="23"/>
        <v>0</v>
      </c>
      <c r="T288" s="21">
        <f t="shared" si="24"/>
        <v>0</v>
      </c>
    </row>
    <row r="289" spans="1:20" x14ac:dyDescent="0.35">
      <c r="A289" s="94">
        <v>281</v>
      </c>
      <c r="B289" s="52"/>
      <c r="C289" s="16" t="s">
        <v>127</v>
      </c>
      <c r="D289" s="95" t="s">
        <v>169</v>
      </c>
      <c r="E289" s="96" t="s">
        <v>6</v>
      </c>
      <c r="F289" s="97"/>
      <c r="G289" s="97"/>
      <c r="H289" s="97"/>
      <c r="I289" s="19">
        <f t="shared" si="20"/>
        <v>0</v>
      </c>
      <c r="J289" s="97"/>
      <c r="K289" s="97"/>
      <c r="L289" s="97"/>
      <c r="M289" s="97"/>
      <c r="N289" s="22">
        <f t="shared" si="21"/>
        <v>0</v>
      </c>
      <c r="O289" s="98"/>
      <c r="P289" s="21">
        <f t="shared" si="22"/>
        <v>0</v>
      </c>
      <c r="Q289" s="98"/>
      <c r="R289" s="98"/>
      <c r="S289" s="21">
        <f t="shared" si="23"/>
        <v>0</v>
      </c>
      <c r="T289" s="21">
        <f t="shared" si="24"/>
        <v>0</v>
      </c>
    </row>
    <row r="290" spans="1:20" x14ac:dyDescent="0.35">
      <c r="A290" s="94">
        <v>282</v>
      </c>
      <c r="B290" s="52"/>
      <c r="C290" s="16" t="s">
        <v>127</v>
      </c>
      <c r="D290" s="95" t="s">
        <v>169</v>
      </c>
      <c r="E290" s="96" t="s">
        <v>6</v>
      </c>
      <c r="F290" s="97"/>
      <c r="G290" s="97"/>
      <c r="H290" s="97"/>
      <c r="I290" s="19">
        <f t="shared" si="20"/>
        <v>0</v>
      </c>
      <c r="J290" s="97"/>
      <c r="K290" s="97"/>
      <c r="L290" s="97"/>
      <c r="M290" s="97"/>
      <c r="N290" s="22">
        <f t="shared" si="21"/>
        <v>0</v>
      </c>
      <c r="O290" s="98"/>
      <c r="P290" s="21">
        <f t="shared" si="22"/>
        <v>0</v>
      </c>
      <c r="Q290" s="98"/>
      <c r="R290" s="98"/>
      <c r="S290" s="21">
        <f t="shared" si="23"/>
        <v>0</v>
      </c>
      <c r="T290" s="21">
        <f t="shared" si="24"/>
        <v>0</v>
      </c>
    </row>
    <row r="291" spans="1:20" x14ac:dyDescent="0.35">
      <c r="A291" s="94">
        <v>283</v>
      </c>
      <c r="B291" s="52"/>
      <c r="C291" s="16" t="s">
        <v>127</v>
      </c>
      <c r="D291" s="95" t="s">
        <v>169</v>
      </c>
      <c r="E291" s="96" t="s">
        <v>6</v>
      </c>
      <c r="F291" s="97"/>
      <c r="G291" s="97"/>
      <c r="H291" s="97"/>
      <c r="I291" s="19">
        <f t="shared" si="20"/>
        <v>0</v>
      </c>
      <c r="J291" s="97"/>
      <c r="K291" s="97"/>
      <c r="L291" s="97"/>
      <c r="M291" s="97"/>
      <c r="N291" s="22">
        <f t="shared" si="21"/>
        <v>0</v>
      </c>
      <c r="O291" s="98"/>
      <c r="P291" s="21">
        <f t="shared" si="22"/>
        <v>0</v>
      </c>
      <c r="Q291" s="98"/>
      <c r="R291" s="98"/>
      <c r="S291" s="21">
        <f t="shared" si="23"/>
        <v>0</v>
      </c>
      <c r="T291" s="21">
        <f t="shared" si="24"/>
        <v>0</v>
      </c>
    </row>
    <row r="292" spans="1:20" x14ac:dyDescent="0.35">
      <c r="A292" s="94">
        <v>284</v>
      </c>
      <c r="B292" s="52"/>
      <c r="C292" s="16" t="s">
        <v>127</v>
      </c>
      <c r="D292" s="95" t="s">
        <v>169</v>
      </c>
      <c r="E292" s="96" t="s">
        <v>6</v>
      </c>
      <c r="F292" s="97"/>
      <c r="G292" s="97"/>
      <c r="H292" s="97"/>
      <c r="I292" s="19">
        <f t="shared" si="20"/>
        <v>0</v>
      </c>
      <c r="J292" s="97"/>
      <c r="K292" s="97"/>
      <c r="L292" s="97"/>
      <c r="M292" s="97"/>
      <c r="N292" s="22">
        <f t="shared" si="21"/>
        <v>0</v>
      </c>
      <c r="O292" s="98"/>
      <c r="P292" s="21">
        <f t="shared" si="22"/>
        <v>0</v>
      </c>
      <c r="Q292" s="98"/>
      <c r="R292" s="98"/>
      <c r="S292" s="21">
        <f t="shared" si="23"/>
        <v>0</v>
      </c>
      <c r="T292" s="21">
        <f t="shared" si="24"/>
        <v>0</v>
      </c>
    </row>
    <row r="293" spans="1:20" x14ac:dyDescent="0.35">
      <c r="A293" s="94">
        <v>285</v>
      </c>
      <c r="B293" s="52"/>
      <c r="C293" s="16" t="s">
        <v>127</v>
      </c>
      <c r="D293" s="95" t="s">
        <v>169</v>
      </c>
      <c r="E293" s="96" t="s">
        <v>6</v>
      </c>
      <c r="F293" s="97"/>
      <c r="G293" s="97"/>
      <c r="H293" s="97"/>
      <c r="I293" s="19">
        <f t="shared" si="20"/>
        <v>0</v>
      </c>
      <c r="J293" s="97"/>
      <c r="K293" s="97"/>
      <c r="L293" s="97"/>
      <c r="M293" s="97"/>
      <c r="N293" s="22">
        <f t="shared" si="21"/>
        <v>0</v>
      </c>
      <c r="O293" s="98"/>
      <c r="P293" s="21">
        <f t="shared" si="22"/>
        <v>0</v>
      </c>
      <c r="Q293" s="98"/>
      <c r="R293" s="98"/>
      <c r="S293" s="21">
        <f t="shared" si="23"/>
        <v>0</v>
      </c>
      <c r="T293" s="21">
        <f t="shared" si="24"/>
        <v>0</v>
      </c>
    </row>
    <row r="294" spans="1:20" x14ac:dyDescent="0.35">
      <c r="A294" s="94">
        <v>286</v>
      </c>
      <c r="B294" s="52"/>
      <c r="C294" s="16" t="s">
        <v>127</v>
      </c>
      <c r="D294" s="95" t="s">
        <v>169</v>
      </c>
      <c r="E294" s="96" t="s">
        <v>6</v>
      </c>
      <c r="F294" s="97"/>
      <c r="G294" s="97"/>
      <c r="H294" s="97"/>
      <c r="I294" s="19">
        <f t="shared" si="20"/>
        <v>0</v>
      </c>
      <c r="J294" s="97"/>
      <c r="K294" s="97"/>
      <c r="L294" s="97"/>
      <c r="M294" s="97"/>
      <c r="N294" s="22">
        <f t="shared" si="21"/>
        <v>0</v>
      </c>
      <c r="O294" s="98"/>
      <c r="P294" s="21">
        <f t="shared" si="22"/>
        <v>0</v>
      </c>
      <c r="Q294" s="98"/>
      <c r="R294" s="98"/>
      <c r="S294" s="21">
        <f t="shared" si="23"/>
        <v>0</v>
      </c>
      <c r="T294" s="21">
        <f t="shared" si="24"/>
        <v>0</v>
      </c>
    </row>
    <row r="295" spans="1:20" x14ac:dyDescent="0.35">
      <c r="A295" s="94">
        <v>287</v>
      </c>
      <c r="B295" s="52"/>
      <c r="C295" s="16" t="s">
        <v>127</v>
      </c>
      <c r="D295" s="95" t="s">
        <v>169</v>
      </c>
      <c r="E295" s="96" t="s">
        <v>6</v>
      </c>
      <c r="F295" s="97"/>
      <c r="G295" s="97"/>
      <c r="H295" s="97"/>
      <c r="I295" s="19">
        <f t="shared" si="20"/>
        <v>0</v>
      </c>
      <c r="J295" s="97"/>
      <c r="K295" s="97"/>
      <c r="L295" s="97"/>
      <c r="M295" s="97"/>
      <c r="N295" s="22">
        <f t="shared" si="21"/>
        <v>0</v>
      </c>
      <c r="O295" s="98"/>
      <c r="P295" s="21">
        <f t="shared" si="22"/>
        <v>0</v>
      </c>
      <c r="Q295" s="98"/>
      <c r="R295" s="98"/>
      <c r="S295" s="21">
        <f t="shared" si="23"/>
        <v>0</v>
      </c>
      <c r="T295" s="21">
        <f t="shared" si="24"/>
        <v>0</v>
      </c>
    </row>
    <row r="296" spans="1:20" x14ac:dyDescent="0.35">
      <c r="A296" s="94">
        <v>288</v>
      </c>
      <c r="B296" s="52"/>
      <c r="C296" s="16" t="s">
        <v>127</v>
      </c>
      <c r="D296" s="95" t="s">
        <v>169</v>
      </c>
      <c r="E296" s="96" t="s">
        <v>6</v>
      </c>
      <c r="F296" s="97"/>
      <c r="G296" s="97"/>
      <c r="H296" s="97"/>
      <c r="I296" s="19">
        <f t="shared" si="20"/>
        <v>0</v>
      </c>
      <c r="J296" s="97"/>
      <c r="K296" s="97"/>
      <c r="L296" s="97"/>
      <c r="M296" s="97"/>
      <c r="N296" s="22">
        <f t="shared" si="21"/>
        <v>0</v>
      </c>
      <c r="O296" s="98"/>
      <c r="P296" s="21">
        <f t="shared" si="22"/>
        <v>0</v>
      </c>
      <c r="Q296" s="98"/>
      <c r="R296" s="98"/>
      <c r="S296" s="21">
        <f t="shared" si="23"/>
        <v>0</v>
      </c>
      <c r="T296" s="21">
        <f t="shared" si="24"/>
        <v>0</v>
      </c>
    </row>
    <row r="297" spans="1:20" x14ac:dyDescent="0.35">
      <c r="A297" s="94">
        <v>289</v>
      </c>
      <c r="B297" s="52"/>
      <c r="C297" s="16" t="s">
        <v>127</v>
      </c>
      <c r="D297" s="95" t="s">
        <v>169</v>
      </c>
      <c r="E297" s="96" t="s">
        <v>6</v>
      </c>
      <c r="F297" s="97"/>
      <c r="G297" s="97"/>
      <c r="H297" s="97"/>
      <c r="I297" s="19">
        <f t="shared" si="20"/>
        <v>0</v>
      </c>
      <c r="J297" s="97"/>
      <c r="K297" s="97"/>
      <c r="L297" s="97"/>
      <c r="M297" s="97"/>
      <c r="N297" s="22">
        <f t="shared" si="21"/>
        <v>0</v>
      </c>
      <c r="O297" s="98"/>
      <c r="P297" s="21">
        <f t="shared" si="22"/>
        <v>0</v>
      </c>
      <c r="Q297" s="98"/>
      <c r="R297" s="98"/>
      <c r="S297" s="21">
        <f t="shared" si="23"/>
        <v>0</v>
      </c>
      <c r="T297" s="21">
        <f t="shared" si="24"/>
        <v>0</v>
      </c>
    </row>
    <row r="298" spans="1:20" x14ac:dyDescent="0.35">
      <c r="A298" s="94">
        <v>290</v>
      </c>
      <c r="B298" s="52"/>
      <c r="C298" s="16" t="s">
        <v>127</v>
      </c>
      <c r="D298" s="95" t="s">
        <v>169</v>
      </c>
      <c r="E298" s="96" t="s">
        <v>6</v>
      </c>
      <c r="F298" s="97"/>
      <c r="G298" s="97"/>
      <c r="H298" s="97"/>
      <c r="I298" s="19">
        <f t="shared" si="20"/>
        <v>0</v>
      </c>
      <c r="J298" s="97"/>
      <c r="K298" s="97"/>
      <c r="L298" s="97"/>
      <c r="M298" s="97"/>
      <c r="N298" s="22">
        <f t="shared" si="21"/>
        <v>0</v>
      </c>
      <c r="O298" s="98"/>
      <c r="P298" s="21">
        <f t="shared" si="22"/>
        <v>0</v>
      </c>
      <c r="Q298" s="98"/>
      <c r="R298" s="98"/>
      <c r="S298" s="21">
        <f t="shared" si="23"/>
        <v>0</v>
      </c>
      <c r="T298" s="21">
        <f t="shared" si="24"/>
        <v>0</v>
      </c>
    </row>
    <row r="299" spans="1:20" x14ac:dyDescent="0.35">
      <c r="A299" s="94">
        <v>291</v>
      </c>
      <c r="B299" s="52"/>
      <c r="C299" s="16" t="s">
        <v>127</v>
      </c>
      <c r="D299" s="95" t="s">
        <v>169</v>
      </c>
      <c r="E299" s="96" t="s">
        <v>6</v>
      </c>
      <c r="F299" s="97"/>
      <c r="G299" s="97"/>
      <c r="H299" s="97"/>
      <c r="I299" s="19">
        <f t="shared" si="20"/>
        <v>0</v>
      </c>
      <c r="J299" s="97"/>
      <c r="K299" s="97"/>
      <c r="L299" s="97"/>
      <c r="M299" s="97"/>
      <c r="N299" s="22">
        <f t="shared" si="21"/>
        <v>0</v>
      </c>
      <c r="O299" s="98"/>
      <c r="P299" s="21">
        <f t="shared" si="22"/>
        <v>0</v>
      </c>
      <c r="Q299" s="98"/>
      <c r="R299" s="98"/>
      <c r="S299" s="21">
        <f t="shared" si="23"/>
        <v>0</v>
      </c>
      <c r="T299" s="21">
        <f t="shared" si="24"/>
        <v>0</v>
      </c>
    </row>
    <row r="300" spans="1:20" x14ac:dyDescent="0.35">
      <c r="A300" s="94">
        <v>292</v>
      </c>
      <c r="B300" s="52"/>
      <c r="C300" s="16" t="s">
        <v>127</v>
      </c>
      <c r="D300" s="95" t="s">
        <v>169</v>
      </c>
      <c r="E300" s="96" t="s">
        <v>6</v>
      </c>
      <c r="F300" s="97"/>
      <c r="G300" s="97"/>
      <c r="H300" s="97"/>
      <c r="I300" s="19">
        <f t="shared" si="20"/>
        <v>0</v>
      </c>
      <c r="J300" s="97"/>
      <c r="K300" s="97"/>
      <c r="L300" s="97"/>
      <c r="M300" s="97"/>
      <c r="N300" s="22">
        <f t="shared" si="21"/>
        <v>0</v>
      </c>
      <c r="O300" s="98"/>
      <c r="P300" s="21">
        <f t="shared" si="22"/>
        <v>0</v>
      </c>
      <c r="Q300" s="98"/>
      <c r="R300" s="98"/>
      <c r="S300" s="21">
        <f t="shared" si="23"/>
        <v>0</v>
      </c>
      <c r="T300" s="21">
        <f t="shared" si="24"/>
        <v>0</v>
      </c>
    </row>
    <row r="301" spans="1:20" x14ac:dyDescent="0.35">
      <c r="A301" s="94">
        <v>293</v>
      </c>
      <c r="B301" s="52"/>
      <c r="C301" s="16" t="s">
        <v>127</v>
      </c>
      <c r="D301" s="95" t="s">
        <v>169</v>
      </c>
      <c r="E301" s="96" t="s">
        <v>6</v>
      </c>
      <c r="F301" s="97"/>
      <c r="G301" s="97"/>
      <c r="H301" s="97"/>
      <c r="I301" s="19">
        <f t="shared" si="20"/>
        <v>0</v>
      </c>
      <c r="J301" s="97"/>
      <c r="K301" s="97"/>
      <c r="L301" s="97"/>
      <c r="M301" s="97"/>
      <c r="N301" s="22">
        <f t="shared" si="21"/>
        <v>0</v>
      </c>
      <c r="O301" s="98"/>
      <c r="P301" s="21">
        <f t="shared" si="22"/>
        <v>0</v>
      </c>
      <c r="Q301" s="98"/>
      <c r="R301" s="98"/>
      <c r="S301" s="21">
        <f t="shared" si="23"/>
        <v>0</v>
      </c>
      <c r="T301" s="21">
        <f t="shared" si="24"/>
        <v>0</v>
      </c>
    </row>
    <row r="302" spans="1:20" x14ac:dyDescent="0.35">
      <c r="A302" s="94">
        <v>294</v>
      </c>
      <c r="B302" s="52"/>
      <c r="C302" s="16" t="s">
        <v>127</v>
      </c>
      <c r="D302" s="95" t="s">
        <v>169</v>
      </c>
      <c r="E302" s="96" t="s">
        <v>6</v>
      </c>
      <c r="F302" s="97"/>
      <c r="G302" s="97"/>
      <c r="H302" s="97"/>
      <c r="I302" s="19">
        <f t="shared" si="20"/>
        <v>0</v>
      </c>
      <c r="J302" s="97"/>
      <c r="K302" s="97"/>
      <c r="L302" s="97"/>
      <c r="M302" s="97"/>
      <c r="N302" s="22">
        <f t="shared" si="21"/>
        <v>0</v>
      </c>
      <c r="O302" s="98"/>
      <c r="P302" s="21">
        <f t="shared" si="22"/>
        <v>0</v>
      </c>
      <c r="Q302" s="98"/>
      <c r="R302" s="98"/>
      <c r="S302" s="21">
        <f t="shared" si="23"/>
        <v>0</v>
      </c>
      <c r="T302" s="21">
        <f t="shared" si="24"/>
        <v>0</v>
      </c>
    </row>
    <row r="303" spans="1:20" x14ac:dyDescent="0.35">
      <c r="A303" s="94">
        <v>295</v>
      </c>
      <c r="B303" s="52"/>
      <c r="C303" s="16" t="s">
        <v>127</v>
      </c>
      <c r="D303" s="95" t="s">
        <v>169</v>
      </c>
      <c r="E303" s="96" t="s">
        <v>6</v>
      </c>
      <c r="F303" s="97"/>
      <c r="G303" s="97"/>
      <c r="H303" s="97"/>
      <c r="I303" s="19">
        <f t="shared" si="20"/>
        <v>0</v>
      </c>
      <c r="J303" s="97"/>
      <c r="K303" s="97"/>
      <c r="L303" s="97"/>
      <c r="M303" s="97"/>
      <c r="N303" s="22">
        <f t="shared" si="21"/>
        <v>0</v>
      </c>
      <c r="O303" s="98"/>
      <c r="P303" s="21">
        <f t="shared" si="22"/>
        <v>0</v>
      </c>
      <c r="Q303" s="98"/>
      <c r="R303" s="98"/>
      <c r="S303" s="21">
        <f t="shared" si="23"/>
        <v>0</v>
      </c>
      <c r="T303" s="21">
        <f t="shared" si="24"/>
        <v>0</v>
      </c>
    </row>
    <row r="304" spans="1:20" x14ac:dyDescent="0.35">
      <c r="A304" s="94">
        <v>296</v>
      </c>
      <c r="B304" s="52"/>
      <c r="C304" s="16" t="s">
        <v>127</v>
      </c>
      <c r="D304" s="95" t="s">
        <v>169</v>
      </c>
      <c r="E304" s="96" t="s">
        <v>6</v>
      </c>
      <c r="F304" s="97"/>
      <c r="G304" s="97"/>
      <c r="H304" s="97"/>
      <c r="I304" s="19">
        <f t="shared" si="20"/>
        <v>0</v>
      </c>
      <c r="J304" s="97"/>
      <c r="K304" s="97"/>
      <c r="L304" s="97"/>
      <c r="M304" s="97"/>
      <c r="N304" s="22">
        <f t="shared" si="21"/>
        <v>0</v>
      </c>
      <c r="O304" s="98"/>
      <c r="P304" s="21">
        <f t="shared" si="22"/>
        <v>0</v>
      </c>
      <c r="Q304" s="98"/>
      <c r="R304" s="98"/>
      <c r="S304" s="21">
        <f t="shared" si="23"/>
        <v>0</v>
      </c>
      <c r="T304" s="21">
        <f t="shared" si="24"/>
        <v>0</v>
      </c>
    </row>
    <row r="305" spans="1:20" x14ac:dyDescent="0.35">
      <c r="A305" s="94">
        <v>297</v>
      </c>
      <c r="B305" s="52"/>
      <c r="C305" s="16" t="s">
        <v>127</v>
      </c>
      <c r="D305" s="95" t="s">
        <v>169</v>
      </c>
      <c r="E305" s="96" t="s">
        <v>6</v>
      </c>
      <c r="F305" s="97"/>
      <c r="G305" s="97"/>
      <c r="H305" s="97"/>
      <c r="I305" s="19">
        <f t="shared" si="20"/>
        <v>0</v>
      </c>
      <c r="J305" s="97"/>
      <c r="K305" s="97"/>
      <c r="L305" s="97"/>
      <c r="M305" s="97"/>
      <c r="N305" s="22">
        <f t="shared" si="21"/>
        <v>0</v>
      </c>
      <c r="O305" s="98"/>
      <c r="P305" s="21">
        <f t="shared" si="22"/>
        <v>0</v>
      </c>
      <c r="Q305" s="98"/>
      <c r="R305" s="98"/>
      <c r="S305" s="21">
        <f t="shared" si="23"/>
        <v>0</v>
      </c>
      <c r="T305" s="21">
        <f t="shared" si="24"/>
        <v>0</v>
      </c>
    </row>
    <row r="306" spans="1:20" x14ac:dyDescent="0.35">
      <c r="A306" s="94">
        <v>298</v>
      </c>
      <c r="B306" s="52"/>
      <c r="C306" s="16" t="s">
        <v>127</v>
      </c>
      <c r="D306" s="95" t="s">
        <v>169</v>
      </c>
      <c r="E306" s="96" t="s">
        <v>6</v>
      </c>
      <c r="F306" s="97"/>
      <c r="G306" s="97"/>
      <c r="H306" s="97"/>
      <c r="I306" s="19">
        <f t="shared" si="20"/>
        <v>0</v>
      </c>
      <c r="J306" s="97"/>
      <c r="K306" s="97"/>
      <c r="L306" s="97"/>
      <c r="M306" s="97"/>
      <c r="N306" s="22">
        <f t="shared" si="21"/>
        <v>0</v>
      </c>
      <c r="O306" s="98"/>
      <c r="P306" s="21">
        <f t="shared" si="22"/>
        <v>0</v>
      </c>
      <c r="Q306" s="98"/>
      <c r="R306" s="98"/>
      <c r="S306" s="21">
        <f t="shared" si="23"/>
        <v>0</v>
      </c>
      <c r="T306" s="21">
        <f t="shared" si="24"/>
        <v>0</v>
      </c>
    </row>
    <row r="307" spans="1:20" x14ac:dyDescent="0.35">
      <c r="A307" s="94">
        <v>299</v>
      </c>
      <c r="B307" s="52"/>
      <c r="C307" s="16" t="s">
        <v>127</v>
      </c>
      <c r="D307" s="95" t="s">
        <v>169</v>
      </c>
      <c r="E307" s="96" t="s">
        <v>6</v>
      </c>
      <c r="F307" s="97"/>
      <c r="G307" s="97"/>
      <c r="H307" s="97"/>
      <c r="I307" s="19">
        <f t="shared" si="20"/>
        <v>0</v>
      </c>
      <c r="J307" s="97"/>
      <c r="K307" s="97"/>
      <c r="L307" s="97"/>
      <c r="M307" s="97"/>
      <c r="N307" s="22">
        <f t="shared" si="21"/>
        <v>0</v>
      </c>
      <c r="O307" s="98"/>
      <c r="P307" s="21">
        <f t="shared" si="22"/>
        <v>0</v>
      </c>
      <c r="Q307" s="98"/>
      <c r="R307" s="98"/>
      <c r="S307" s="21">
        <f t="shared" si="23"/>
        <v>0</v>
      </c>
      <c r="T307" s="21">
        <f t="shared" si="24"/>
        <v>0</v>
      </c>
    </row>
    <row r="308" spans="1:20" x14ac:dyDescent="0.35">
      <c r="A308" s="94">
        <v>300</v>
      </c>
      <c r="B308" s="52"/>
      <c r="C308" s="16" t="s">
        <v>127</v>
      </c>
      <c r="D308" s="95" t="s">
        <v>169</v>
      </c>
      <c r="E308" s="96" t="s">
        <v>6</v>
      </c>
      <c r="F308" s="97"/>
      <c r="G308" s="97"/>
      <c r="H308" s="97"/>
      <c r="I308" s="19">
        <f t="shared" si="20"/>
        <v>0</v>
      </c>
      <c r="J308" s="97"/>
      <c r="K308" s="97"/>
      <c r="L308" s="97"/>
      <c r="M308" s="97"/>
      <c r="N308" s="22">
        <f t="shared" si="21"/>
        <v>0</v>
      </c>
      <c r="O308" s="98"/>
      <c r="P308" s="21">
        <f t="shared" si="22"/>
        <v>0</v>
      </c>
      <c r="Q308" s="98"/>
      <c r="R308" s="98"/>
      <c r="S308" s="21">
        <f t="shared" si="23"/>
        <v>0</v>
      </c>
      <c r="T308" s="21">
        <f t="shared" si="24"/>
        <v>0</v>
      </c>
    </row>
    <row r="309" spans="1:20" x14ac:dyDescent="0.35">
      <c r="A309" s="94">
        <v>301</v>
      </c>
      <c r="B309" s="52"/>
      <c r="C309" s="16" t="s">
        <v>127</v>
      </c>
      <c r="D309" s="95" t="s">
        <v>169</v>
      </c>
      <c r="E309" s="96" t="s">
        <v>6</v>
      </c>
      <c r="F309" s="97"/>
      <c r="G309" s="97"/>
      <c r="H309" s="97"/>
      <c r="I309" s="19">
        <f t="shared" si="20"/>
        <v>0</v>
      </c>
      <c r="J309" s="97"/>
      <c r="K309" s="97"/>
      <c r="L309" s="97"/>
      <c r="M309" s="97"/>
      <c r="N309" s="22">
        <f t="shared" si="21"/>
        <v>0</v>
      </c>
      <c r="O309" s="98"/>
      <c r="P309" s="21">
        <f t="shared" si="22"/>
        <v>0</v>
      </c>
      <c r="Q309" s="98"/>
      <c r="R309" s="98"/>
      <c r="S309" s="21">
        <f t="shared" si="23"/>
        <v>0</v>
      </c>
      <c r="T309" s="21">
        <f t="shared" si="24"/>
        <v>0</v>
      </c>
    </row>
    <row r="310" spans="1:20" x14ac:dyDescent="0.35">
      <c r="A310" s="94">
        <v>302</v>
      </c>
      <c r="B310" s="52"/>
      <c r="C310" s="16" t="s">
        <v>127</v>
      </c>
      <c r="D310" s="95" t="s">
        <v>169</v>
      </c>
      <c r="E310" s="96" t="s">
        <v>6</v>
      </c>
      <c r="F310" s="97"/>
      <c r="G310" s="97"/>
      <c r="H310" s="97"/>
      <c r="I310" s="19">
        <f t="shared" si="20"/>
        <v>0</v>
      </c>
      <c r="J310" s="97"/>
      <c r="K310" s="97"/>
      <c r="L310" s="97"/>
      <c r="M310" s="97"/>
      <c r="N310" s="22">
        <f t="shared" si="21"/>
        <v>0</v>
      </c>
      <c r="O310" s="98"/>
      <c r="P310" s="21">
        <f t="shared" si="22"/>
        <v>0</v>
      </c>
      <c r="Q310" s="98"/>
      <c r="R310" s="98"/>
      <c r="S310" s="21">
        <f t="shared" si="23"/>
        <v>0</v>
      </c>
      <c r="T310" s="21">
        <f t="shared" si="24"/>
        <v>0</v>
      </c>
    </row>
    <row r="311" spans="1:20" x14ac:dyDescent="0.35">
      <c r="A311" s="94">
        <v>303</v>
      </c>
      <c r="B311" s="52"/>
      <c r="C311" s="16" t="s">
        <v>127</v>
      </c>
      <c r="D311" s="95" t="s">
        <v>169</v>
      </c>
      <c r="E311" s="96" t="s">
        <v>6</v>
      </c>
      <c r="F311" s="97"/>
      <c r="G311" s="97"/>
      <c r="H311" s="97"/>
      <c r="I311" s="19">
        <f t="shared" si="20"/>
        <v>0</v>
      </c>
      <c r="J311" s="97"/>
      <c r="K311" s="97"/>
      <c r="L311" s="97"/>
      <c r="M311" s="97"/>
      <c r="N311" s="22">
        <f t="shared" si="21"/>
        <v>0</v>
      </c>
      <c r="O311" s="98"/>
      <c r="P311" s="21">
        <f t="shared" si="22"/>
        <v>0</v>
      </c>
      <c r="Q311" s="98"/>
      <c r="R311" s="98"/>
      <c r="S311" s="21">
        <f t="shared" si="23"/>
        <v>0</v>
      </c>
      <c r="T311" s="21">
        <f t="shared" si="24"/>
        <v>0</v>
      </c>
    </row>
    <row r="312" spans="1:20" x14ac:dyDescent="0.35">
      <c r="A312" s="94">
        <v>304</v>
      </c>
      <c r="B312" s="52"/>
      <c r="C312" s="16" t="s">
        <v>127</v>
      </c>
      <c r="D312" s="95" t="s">
        <v>169</v>
      </c>
      <c r="E312" s="96" t="s">
        <v>6</v>
      </c>
      <c r="F312" s="97"/>
      <c r="G312" s="97"/>
      <c r="H312" s="97"/>
      <c r="I312" s="19">
        <f t="shared" si="20"/>
        <v>0</v>
      </c>
      <c r="J312" s="97"/>
      <c r="K312" s="97"/>
      <c r="L312" s="97"/>
      <c r="M312" s="97"/>
      <c r="N312" s="22">
        <f t="shared" si="21"/>
        <v>0</v>
      </c>
      <c r="O312" s="98"/>
      <c r="P312" s="21">
        <f t="shared" si="22"/>
        <v>0</v>
      </c>
      <c r="Q312" s="98"/>
      <c r="R312" s="98"/>
      <c r="S312" s="21">
        <f t="shared" si="23"/>
        <v>0</v>
      </c>
      <c r="T312" s="21">
        <f t="shared" si="24"/>
        <v>0</v>
      </c>
    </row>
    <row r="313" spans="1:20" x14ac:dyDescent="0.35">
      <c r="A313" s="94">
        <v>305</v>
      </c>
      <c r="B313" s="52"/>
      <c r="C313" s="16" t="s">
        <v>127</v>
      </c>
      <c r="D313" s="95" t="s">
        <v>169</v>
      </c>
      <c r="E313" s="96" t="s">
        <v>6</v>
      </c>
      <c r="F313" s="97"/>
      <c r="G313" s="97"/>
      <c r="H313" s="97"/>
      <c r="I313" s="19">
        <f t="shared" si="20"/>
        <v>0</v>
      </c>
      <c r="J313" s="97"/>
      <c r="K313" s="97"/>
      <c r="L313" s="97"/>
      <c r="M313" s="97"/>
      <c r="N313" s="22">
        <f t="shared" si="21"/>
        <v>0</v>
      </c>
      <c r="O313" s="98"/>
      <c r="P313" s="21">
        <f t="shared" si="22"/>
        <v>0</v>
      </c>
      <c r="Q313" s="98"/>
      <c r="R313" s="98"/>
      <c r="S313" s="21">
        <f t="shared" si="23"/>
        <v>0</v>
      </c>
      <c r="T313" s="21">
        <f t="shared" si="24"/>
        <v>0</v>
      </c>
    </row>
    <row r="314" spans="1:20" x14ac:dyDescent="0.35">
      <c r="A314" s="94">
        <v>306</v>
      </c>
      <c r="B314" s="52"/>
      <c r="C314" s="16" t="s">
        <v>127</v>
      </c>
      <c r="D314" s="95" t="s">
        <v>169</v>
      </c>
      <c r="E314" s="96" t="s">
        <v>6</v>
      </c>
      <c r="F314" s="97"/>
      <c r="G314" s="97"/>
      <c r="H314" s="97"/>
      <c r="I314" s="19">
        <f t="shared" si="20"/>
        <v>0</v>
      </c>
      <c r="J314" s="97"/>
      <c r="K314" s="97"/>
      <c r="L314" s="97"/>
      <c r="M314" s="97"/>
      <c r="N314" s="22">
        <f t="shared" si="21"/>
        <v>0</v>
      </c>
      <c r="O314" s="98"/>
      <c r="P314" s="21">
        <f t="shared" si="22"/>
        <v>0</v>
      </c>
      <c r="Q314" s="98"/>
      <c r="R314" s="98"/>
      <c r="S314" s="21">
        <f t="shared" si="23"/>
        <v>0</v>
      </c>
      <c r="T314" s="21">
        <f t="shared" si="24"/>
        <v>0</v>
      </c>
    </row>
    <row r="315" spans="1:20" x14ac:dyDescent="0.35">
      <c r="A315" s="94">
        <v>307</v>
      </c>
      <c r="B315" s="52"/>
      <c r="C315" s="16" t="s">
        <v>127</v>
      </c>
      <c r="D315" s="95" t="s">
        <v>169</v>
      </c>
      <c r="E315" s="96" t="s">
        <v>6</v>
      </c>
      <c r="F315" s="97"/>
      <c r="G315" s="97"/>
      <c r="H315" s="97"/>
      <c r="I315" s="19">
        <f t="shared" si="20"/>
        <v>0</v>
      </c>
      <c r="J315" s="97"/>
      <c r="K315" s="97"/>
      <c r="L315" s="97"/>
      <c r="M315" s="97"/>
      <c r="N315" s="22">
        <f t="shared" si="21"/>
        <v>0</v>
      </c>
      <c r="O315" s="98"/>
      <c r="P315" s="21">
        <f t="shared" si="22"/>
        <v>0</v>
      </c>
      <c r="Q315" s="98"/>
      <c r="R315" s="98"/>
      <c r="S315" s="21">
        <f t="shared" si="23"/>
        <v>0</v>
      </c>
      <c r="T315" s="21">
        <f t="shared" si="24"/>
        <v>0</v>
      </c>
    </row>
    <row r="316" spans="1:20" x14ac:dyDescent="0.35">
      <c r="A316" s="94">
        <v>308</v>
      </c>
      <c r="B316" s="52"/>
      <c r="C316" s="16" t="s">
        <v>127</v>
      </c>
      <c r="D316" s="95" t="s">
        <v>169</v>
      </c>
      <c r="E316" s="96" t="s">
        <v>6</v>
      </c>
      <c r="F316" s="97"/>
      <c r="G316" s="97"/>
      <c r="H316" s="97"/>
      <c r="I316" s="19">
        <f t="shared" si="20"/>
        <v>0</v>
      </c>
      <c r="J316" s="97"/>
      <c r="K316" s="97"/>
      <c r="L316" s="97"/>
      <c r="M316" s="97"/>
      <c r="N316" s="22">
        <f t="shared" si="21"/>
        <v>0</v>
      </c>
      <c r="O316" s="98"/>
      <c r="P316" s="21">
        <f t="shared" si="22"/>
        <v>0</v>
      </c>
      <c r="Q316" s="98"/>
      <c r="R316" s="98"/>
      <c r="S316" s="21">
        <f t="shared" si="23"/>
        <v>0</v>
      </c>
      <c r="T316" s="21">
        <f t="shared" si="24"/>
        <v>0</v>
      </c>
    </row>
    <row r="317" spans="1:20" x14ac:dyDescent="0.35">
      <c r="A317" s="94">
        <v>309</v>
      </c>
      <c r="B317" s="52"/>
      <c r="C317" s="16" t="s">
        <v>127</v>
      </c>
      <c r="D317" s="95" t="s">
        <v>169</v>
      </c>
      <c r="E317" s="96" t="s">
        <v>6</v>
      </c>
      <c r="F317" s="97"/>
      <c r="G317" s="97"/>
      <c r="H317" s="97"/>
      <c r="I317" s="19">
        <f t="shared" si="20"/>
        <v>0</v>
      </c>
      <c r="J317" s="97"/>
      <c r="K317" s="97"/>
      <c r="L317" s="97"/>
      <c r="M317" s="97"/>
      <c r="N317" s="22">
        <f t="shared" si="21"/>
        <v>0</v>
      </c>
      <c r="O317" s="98"/>
      <c r="P317" s="21">
        <f t="shared" si="22"/>
        <v>0</v>
      </c>
      <c r="Q317" s="98"/>
      <c r="R317" s="98"/>
      <c r="S317" s="21">
        <f t="shared" si="23"/>
        <v>0</v>
      </c>
      <c r="T317" s="21">
        <f t="shared" si="24"/>
        <v>0</v>
      </c>
    </row>
    <row r="318" spans="1:20" x14ac:dyDescent="0.35">
      <c r="A318" s="94">
        <v>310</v>
      </c>
      <c r="B318" s="52"/>
      <c r="C318" s="16" t="s">
        <v>127</v>
      </c>
      <c r="D318" s="95" t="s">
        <v>169</v>
      </c>
      <c r="E318" s="96" t="s">
        <v>6</v>
      </c>
      <c r="F318" s="97"/>
      <c r="G318" s="97"/>
      <c r="H318" s="97"/>
      <c r="I318" s="19">
        <f t="shared" si="20"/>
        <v>0</v>
      </c>
      <c r="J318" s="97"/>
      <c r="K318" s="97"/>
      <c r="L318" s="97"/>
      <c r="M318" s="97"/>
      <c r="N318" s="22">
        <f t="shared" si="21"/>
        <v>0</v>
      </c>
      <c r="O318" s="98"/>
      <c r="P318" s="21">
        <f t="shared" si="22"/>
        <v>0</v>
      </c>
      <c r="Q318" s="98"/>
      <c r="R318" s="98"/>
      <c r="S318" s="21">
        <f t="shared" si="23"/>
        <v>0</v>
      </c>
      <c r="T318" s="21">
        <f t="shared" si="24"/>
        <v>0</v>
      </c>
    </row>
    <row r="319" spans="1:20" x14ac:dyDescent="0.35">
      <c r="A319" s="94">
        <v>311</v>
      </c>
      <c r="B319" s="52"/>
      <c r="C319" s="16" t="s">
        <v>127</v>
      </c>
      <c r="D319" s="95" t="s">
        <v>169</v>
      </c>
      <c r="E319" s="96" t="s">
        <v>6</v>
      </c>
      <c r="F319" s="97"/>
      <c r="G319" s="97"/>
      <c r="H319" s="97"/>
      <c r="I319" s="19">
        <f t="shared" si="20"/>
        <v>0</v>
      </c>
      <c r="J319" s="97"/>
      <c r="K319" s="97"/>
      <c r="L319" s="97"/>
      <c r="M319" s="97"/>
      <c r="N319" s="22">
        <f t="shared" si="21"/>
        <v>0</v>
      </c>
      <c r="O319" s="98"/>
      <c r="P319" s="21">
        <f t="shared" si="22"/>
        <v>0</v>
      </c>
      <c r="Q319" s="98"/>
      <c r="R319" s="98"/>
      <c r="S319" s="21">
        <f t="shared" si="23"/>
        <v>0</v>
      </c>
      <c r="T319" s="21">
        <f t="shared" si="24"/>
        <v>0</v>
      </c>
    </row>
    <row r="320" spans="1:20" x14ac:dyDescent="0.35">
      <c r="A320" s="94">
        <v>312</v>
      </c>
      <c r="B320" s="52"/>
      <c r="C320" s="16" t="s">
        <v>127</v>
      </c>
      <c r="D320" s="95" t="s">
        <v>169</v>
      </c>
      <c r="E320" s="96" t="s">
        <v>6</v>
      </c>
      <c r="F320" s="97"/>
      <c r="G320" s="97"/>
      <c r="H320" s="97"/>
      <c r="I320" s="19">
        <f t="shared" si="20"/>
        <v>0</v>
      </c>
      <c r="J320" s="97"/>
      <c r="K320" s="97"/>
      <c r="L320" s="97"/>
      <c r="M320" s="97"/>
      <c r="N320" s="22">
        <f t="shared" si="21"/>
        <v>0</v>
      </c>
      <c r="O320" s="98"/>
      <c r="P320" s="21">
        <f t="shared" si="22"/>
        <v>0</v>
      </c>
      <c r="Q320" s="98"/>
      <c r="R320" s="98"/>
      <c r="S320" s="21">
        <f t="shared" si="23"/>
        <v>0</v>
      </c>
      <c r="T320" s="21">
        <f t="shared" si="24"/>
        <v>0</v>
      </c>
    </row>
    <row r="321" spans="1:20" x14ac:dyDescent="0.35">
      <c r="A321" s="94">
        <v>313</v>
      </c>
      <c r="B321" s="52"/>
      <c r="C321" s="16" t="s">
        <v>127</v>
      </c>
      <c r="D321" s="95" t="s">
        <v>169</v>
      </c>
      <c r="E321" s="96" t="s">
        <v>6</v>
      </c>
      <c r="F321" s="97"/>
      <c r="G321" s="97"/>
      <c r="H321" s="97"/>
      <c r="I321" s="19">
        <f t="shared" si="20"/>
        <v>0</v>
      </c>
      <c r="J321" s="97"/>
      <c r="K321" s="97"/>
      <c r="L321" s="97"/>
      <c r="M321" s="97"/>
      <c r="N321" s="22">
        <f t="shared" si="21"/>
        <v>0</v>
      </c>
      <c r="O321" s="98"/>
      <c r="P321" s="21">
        <f t="shared" si="22"/>
        <v>0</v>
      </c>
      <c r="Q321" s="98"/>
      <c r="R321" s="98"/>
      <c r="S321" s="21">
        <f t="shared" si="23"/>
        <v>0</v>
      </c>
      <c r="T321" s="21">
        <f t="shared" si="24"/>
        <v>0</v>
      </c>
    </row>
    <row r="322" spans="1:20" x14ac:dyDescent="0.35">
      <c r="A322" s="94">
        <v>314</v>
      </c>
      <c r="B322" s="52"/>
      <c r="C322" s="16" t="s">
        <v>127</v>
      </c>
      <c r="D322" s="95" t="s">
        <v>169</v>
      </c>
      <c r="E322" s="96" t="s">
        <v>6</v>
      </c>
      <c r="F322" s="97"/>
      <c r="G322" s="97"/>
      <c r="H322" s="97"/>
      <c r="I322" s="19">
        <f t="shared" si="20"/>
        <v>0</v>
      </c>
      <c r="J322" s="97"/>
      <c r="K322" s="97"/>
      <c r="L322" s="97"/>
      <c r="M322" s="97"/>
      <c r="N322" s="22">
        <f t="shared" si="21"/>
        <v>0</v>
      </c>
      <c r="O322" s="98"/>
      <c r="P322" s="21">
        <f t="shared" si="22"/>
        <v>0</v>
      </c>
      <c r="Q322" s="98"/>
      <c r="R322" s="98"/>
      <c r="S322" s="21">
        <f t="shared" si="23"/>
        <v>0</v>
      </c>
      <c r="T322" s="21">
        <f t="shared" si="24"/>
        <v>0</v>
      </c>
    </row>
    <row r="323" spans="1:20" x14ac:dyDescent="0.35">
      <c r="A323" s="94">
        <v>315</v>
      </c>
      <c r="B323" s="52"/>
      <c r="C323" s="16" t="s">
        <v>127</v>
      </c>
      <c r="D323" s="95" t="s">
        <v>169</v>
      </c>
      <c r="E323" s="96" t="s">
        <v>6</v>
      </c>
      <c r="F323" s="97"/>
      <c r="G323" s="97"/>
      <c r="H323" s="97"/>
      <c r="I323" s="19">
        <f t="shared" si="20"/>
        <v>0</v>
      </c>
      <c r="J323" s="97"/>
      <c r="K323" s="97"/>
      <c r="L323" s="97"/>
      <c r="M323" s="97"/>
      <c r="N323" s="22">
        <f t="shared" si="21"/>
        <v>0</v>
      </c>
      <c r="O323" s="98"/>
      <c r="P323" s="21">
        <f t="shared" si="22"/>
        <v>0</v>
      </c>
      <c r="Q323" s="98"/>
      <c r="R323" s="98"/>
      <c r="S323" s="21">
        <f t="shared" si="23"/>
        <v>0</v>
      </c>
      <c r="T323" s="21">
        <f t="shared" si="24"/>
        <v>0</v>
      </c>
    </row>
    <row r="324" spans="1:20" x14ac:dyDescent="0.35">
      <c r="A324" s="94">
        <v>316</v>
      </c>
      <c r="B324" s="52"/>
      <c r="C324" s="16" t="s">
        <v>127</v>
      </c>
      <c r="D324" s="95" t="s">
        <v>169</v>
      </c>
      <c r="E324" s="96" t="s">
        <v>6</v>
      </c>
      <c r="F324" s="97"/>
      <c r="G324" s="97"/>
      <c r="H324" s="97"/>
      <c r="I324" s="19">
        <f t="shared" si="20"/>
        <v>0</v>
      </c>
      <c r="J324" s="97"/>
      <c r="K324" s="97"/>
      <c r="L324" s="97"/>
      <c r="M324" s="97"/>
      <c r="N324" s="22">
        <f t="shared" si="21"/>
        <v>0</v>
      </c>
      <c r="O324" s="98"/>
      <c r="P324" s="21">
        <f t="shared" si="22"/>
        <v>0</v>
      </c>
      <c r="Q324" s="98"/>
      <c r="R324" s="98"/>
      <c r="S324" s="21">
        <f t="shared" si="23"/>
        <v>0</v>
      </c>
      <c r="T324" s="21">
        <f t="shared" si="24"/>
        <v>0</v>
      </c>
    </row>
    <row r="325" spans="1:20" x14ac:dyDescent="0.35">
      <c r="A325" s="94">
        <v>317</v>
      </c>
      <c r="B325" s="52"/>
      <c r="C325" s="16" t="s">
        <v>127</v>
      </c>
      <c r="D325" s="95" t="s">
        <v>169</v>
      </c>
      <c r="E325" s="96" t="s">
        <v>6</v>
      </c>
      <c r="F325" s="97"/>
      <c r="G325" s="97"/>
      <c r="H325" s="97"/>
      <c r="I325" s="19">
        <f t="shared" si="20"/>
        <v>0</v>
      </c>
      <c r="J325" s="97"/>
      <c r="K325" s="97"/>
      <c r="L325" s="97"/>
      <c r="M325" s="97"/>
      <c r="N325" s="22">
        <f t="shared" si="21"/>
        <v>0</v>
      </c>
      <c r="O325" s="98"/>
      <c r="P325" s="21">
        <f t="shared" si="22"/>
        <v>0</v>
      </c>
      <c r="Q325" s="98"/>
      <c r="R325" s="98"/>
      <c r="S325" s="21">
        <f t="shared" si="23"/>
        <v>0</v>
      </c>
      <c r="T325" s="21">
        <f t="shared" si="24"/>
        <v>0</v>
      </c>
    </row>
    <row r="326" spans="1:20" x14ac:dyDescent="0.35">
      <c r="A326" s="94">
        <v>318</v>
      </c>
      <c r="B326" s="52"/>
      <c r="C326" s="16" t="s">
        <v>127</v>
      </c>
      <c r="D326" s="95" t="s">
        <v>169</v>
      </c>
      <c r="E326" s="96" t="s">
        <v>6</v>
      </c>
      <c r="F326" s="97"/>
      <c r="G326" s="97"/>
      <c r="H326" s="97"/>
      <c r="I326" s="19">
        <f t="shared" si="20"/>
        <v>0</v>
      </c>
      <c r="J326" s="97"/>
      <c r="K326" s="97"/>
      <c r="L326" s="97"/>
      <c r="M326" s="97"/>
      <c r="N326" s="22">
        <f t="shared" si="21"/>
        <v>0</v>
      </c>
      <c r="O326" s="98"/>
      <c r="P326" s="21">
        <f t="shared" si="22"/>
        <v>0</v>
      </c>
      <c r="Q326" s="98"/>
      <c r="R326" s="98"/>
      <c r="S326" s="21">
        <f t="shared" si="23"/>
        <v>0</v>
      </c>
      <c r="T326" s="21">
        <f t="shared" si="24"/>
        <v>0</v>
      </c>
    </row>
    <row r="327" spans="1:20" x14ac:dyDescent="0.35">
      <c r="A327" s="94">
        <v>319</v>
      </c>
      <c r="B327" s="52"/>
      <c r="C327" s="16" t="s">
        <v>127</v>
      </c>
      <c r="D327" s="95" t="s">
        <v>169</v>
      </c>
      <c r="E327" s="96" t="s">
        <v>6</v>
      </c>
      <c r="F327" s="97"/>
      <c r="G327" s="97"/>
      <c r="H327" s="97"/>
      <c r="I327" s="19">
        <f t="shared" si="20"/>
        <v>0</v>
      </c>
      <c r="J327" s="97"/>
      <c r="K327" s="97"/>
      <c r="L327" s="97"/>
      <c r="M327" s="97"/>
      <c r="N327" s="22">
        <f t="shared" si="21"/>
        <v>0</v>
      </c>
      <c r="O327" s="98"/>
      <c r="P327" s="21">
        <f t="shared" si="22"/>
        <v>0</v>
      </c>
      <c r="Q327" s="98"/>
      <c r="R327" s="98"/>
      <c r="S327" s="21">
        <f t="shared" si="23"/>
        <v>0</v>
      </c>
      <c r="T327" s="21">
        <f t="shared" si="24"/>
        <v>0</v>
      </c>
    </row>
    <row r="328" spans="1:20" x14ac:dyDescent="0.35">
      <c r="A328" s="94">
        <v>320</v>
      </c>
      <c r="B328" s="52"/>
      <c r="C328" s="16" t="s">
        <v>127</v>
      </c>
      <c r="D328" s="95" t="s">
        <v>169</v>
      </c>
      <c r="E328" s="96" t="s">
        <v>6</v>
      </c>
      <c r="F328" s="97"/>
      <c r="G328" s="97"/>
      <c r="H328" s="97"/>
      <c r="I328" s="19">
        <f t="shared" si="20"/>
        <v>0</v>
      </c>
      <c r="J328" s="97"/>
      <c r="K328" s="97"/>
      <c r="L328" s="97"/>
      <c r="M328" s="97"/>
      <c r="N328" s="22">
        <f t="shared" si="21"/>
        <v>0</v>
      </c>
      <c r="O328" s="98"/>
      <c r="P328" s="21">
        <f t="shared" si="22"/>
        <v>0</v>
      </c>
      <c r="Q328" s="98"/>
      <c r="R328" s="98"/>
      <c r="S328" s="21">
        <f t="shared" si="23"/>
        <v>0</v>
      </c>
      <c r="T328" s="21">
        <f t="shared" si="24"/>
        <v>0</v>
      </c>
    </row>
    <row r="329" spans="1:20" x14ac:dyDescent="0.35">
      <c r="A329" s="94">
        <v>321</v>
      </c>
      <c r="B329" s="52"/>
      <c r="C329" s="16" t="s">
        <v>127</v>
      </c>
      <c r="D329" s="95" t="s">
        <v>169</v>
      </c>
      <c r="E329" s="96" t="s">
        <v>6</v>
      </c>
      <c r="F329" s="97"/>
      <c r="G329" s="97"/>
      <c r="H329" s="97"/>
      <c r="I329" s="19">
        <f t="shared" si="20"/>
        <v>0</v>
      </c>
      <c r="J329" s="97"/>
      <c r="K329" s="97"/>
      <c r="L329" s="97"/>
      <c r="M329" s="97"/>
      <c r="N329" s="22">
        <f t="shared" si="21"/>
        <v>0</v>
      </c>
      <c r="O329" s="98"/>
      <c r="P329" s="21">
        <f t="shared" si="22"/>
        <v>0</v>
      </c>
      <c r="Q329" s="98"/>
      <c r="R329" s="98"/>
      <c r="S329" s="21">
        <f t="shared" si="23"/>
        <v>0</v>
      </c>
      <c r="T329" s="21">
        <f t="shared" si="24"/>
        <v>0</v>
      </c>
    </row>
    <row r="330" spans="1:20" x14ac:dyDescent="0.35">
      <c r="A330" s="94">
        <v>322</v>
      </c>
      <c r="B330" s="52"/>
      <c r="C330" s="16" t="s">
        <v>127</v>
      </c>
      <c r="D330" s="95" t="s">
        <v>169</v>
      </c>
      <c r="E330" s="96" t="s">
        <v>6</v>
      </c>
      <c r="F330" s="97"/>
      <c r="G330" s="97"/>
      <c r="H330" s="97"/>
      <c r="I330" s="19">
        <f t="shared" ref="I330:I393" si="25">SUM(F330:H330)</f>
        <v>0</v>
      </c>
      <c r="J330" s="97"/>
      <c r="K330" s="97"/>
      <c r="L330" s="97"/>
      <c r="M330" s="97"/>
      <c r="N330" s="22">
        <f t="shared" ref="N330:N393" si="26">SUM(J330:M330)</f>
        <v>0</v>
      </c>
      <c r="O330" s="98"/>
      <c r="P330" s="21">
        <f t="shared" ref="P330:P393" si="27">I330+N330+O330</f>
        <v>0</v>
      </c>
      <c r="Q330" s="98"/>
      <c r="R330" s="98"/>
      <c r="S330" s="21">
        <f t="shared" ref="S330:S393" si="28">Q330+R330</f>
        <v>0</v>
      </c>
      <c r="T330" s="21">
        <f t="shared" ref="T330:T393" si="29">P330+S330</f>
        <v>0</v>
      </c>
    </row>
    <row r="331" spans="1:20" x14ac:dyDescent="0.35">
      <c r="A331" s="94">
        <v>323</v>
      </c>
      <c r="B331" s="52"/>
      <c r="C331" s="16" t="s">
        <v>127</v>
      </c>
      <c r="D331" s="95" t="s">
        <v>169</v>
      </c>
      <c r="E331" s="96" t="s">
        <v>6</v>
      </c>
      <c r="F331" s="97"/>
      <c r="G331" s="97"/>
      <c r="H331" s="97"/>
      <c r="I331" s="19">
        <f t="shared" si="25"/>
        <v>0</v>
      </c>
      <c r="J331" s="97"/>
      <c r="K331" s="97"/>
      <c r="L331" s="97"/>
      <c r="M331" s="97"/>
      <c r="N331" s="22">
        <f t="shared" si="26"/>
        <v>0</v>
      </c>
      <c r="O331" s="98"/>
      <c r="P331" s="21">
        <f t="shared" si="27"/>
        <v>0</v>
      </c>
      <c r="Q331" s="98"/>
      <c r="R331" s="98"/>
      <c r="S331" s="21">
        <f t="shared" si="28"/>
        <v>0</v>
      </c>
      <c r="T331" s="21">
        <f t="shared" si="29"/>
        <v>0</v>
      </c>
    </row>
    <row r="332" spans="1:20" x14ac:dyDescent="0.35">
      <c r="A332" s="94">
        <v>324</v>
      </c>
      <c r="B332" s="52"/>
      <c r="C332" s="16" t="s">
        <v>127</v>
      </c>
      <c r="D332" s="95" t="s">
        <v>169</v>
      </c>
      <c r="E332" s="96" t="s">
        <v>6</v>
      </c>
      <c r="F332" s="97"/>
      <c r="G332" s="97"/>
      <c r="H332" s="97"/>
      <c r="I332" s="19">
        <f t="shared" si="25"/>
        <v>0</v>
      </c>
      <c r="J332" s="97"/>
      <c r="K332" s="97"/>
      <c r="L332" s="97"/>
      <c r="M332" s="97"/>
      <c r="N332" s="22">
        <f t="shared" si="26"/>
        <v>0</v>
      </c>
      <c r="O332" s="98"/>
      <c r="P332" s="21">
        <f t="shared" si="27"/>
        <v>0</v>
      </c>
      <c r="Q332" s="98"/>
      <c r="R332" s="98"/>
      <c r="S332" s="21">
        <f t="shared" si="28"/>
        <v>0</v>
      </c>
      <c r="T332" s="21">
        <f t="shared" si="29"/>
        <v>0</v>
      </c>
    </row>
    <row r="333" spans="1:20" x14ac:dyDescent="0.35">
      <c r="A333" s="94">
        <v>325</v>
      </c>
      <c r="B333" s="52"/>
      <c r="C333" s="16" t="s">
        <v>127</v>
      </c>
      <c r="D333" s="95" t="s">
        <v>169</v>
      </c>
      <c r="E333" s="96" t="s">
        <v>6</v>
      </c>
      <c r="F333" s="97"/>
      <c r="G333" s="97"/>
      <c r="H333" s="97"/>
      <c r="I333" s="19">
        <f t="shared" si="25"/>
        <v>0</v>
      </c>
      <c r="J333" s="97"/>
      <c r="K333" s="97"/>
      <c r="L333" s="97"/>
      <c r="M333" s="97"/>
      <c r="N333" s="22">
        <f t="shared" si="26"/>
        <v>0</v>
      </c>
      <c r="O333" s="98"/>
      <c r="P333" s="21">
        <f t="shared" si="27"/>
        <v>0</v>
      </c>
      <c r="Q333" s="98"/>
      <c r="R333" s="98"/>
      <c r="S333" s="21">
        <f t="shared" si="28"/>
        <v>0</v>
      </c>
      <c r="T333" s="21">
        <f t="shared" si="29"/>
        <v>0</v>
      </c>
    </row>
    <row r="334" spans="1:20" x14ac:dyDescent="0.35">
      <c r="A334" s="94">
        <v>326</v>
      </c>
      <c r="B334" s="52"/>
      <c r="C334" s="16" t="s">
        <v>127</v>
      </c>
      <c r="D334" s="95" t="s">
        <v>169</v>
      </c>
      <c r="E334" s="96" t="s">
        <v>6</v>
      </c>
      <c r="F334" s="97"/>
      <c r="G334" s="97"/>
      <c r="H334" s="97"/>
      <c r="I334" s="19">
        <f t="shared" si="25"/>
        <v>0</v>
      </c>
      <c r="J334" s="97"/>
      <c r="K334" s="97"/>
      <c r="L334" s="97"/>
      <c r="M334" s="97"/>
      <c r="N334" s="22">
        <f t="shared" si="26"/>
        <v>0</v>
      </c>
      <c r="O334" s="98"/>
      <c r="P334" s="21">
        <f t="shared" si="27"/>
        <v>0</v>
      </c>
      <c r="Q334" s="98"/>
      <c r="R334" s="98"/>
      <c r="S334" s="21">
        <f t="shared" si="28"/>
        <v>0</v>
      </c>
      <c r="T334" s="21">
        <f t="shared" si="29"/>
        <v>0</v>
      </c>
    </row>
    <row r="335" spans="1:20" x14ac:dyDescent="0.35">
      <c r="A335" s="94">
        <v>327</v>
      </c>
      <c r="B335" s="52"/>
      <c r="C335" s="16" t="s">
        <v>127</v>
      </c>
      <c r="D335" s="95" t="s">
        <v>169</v>
      </c>
      <c r="E335" s="96" t="s">
        <v>6</v>
      </c>
      <c r="F335" s="97"/>
      <c r="G335" s="97"/>
      <c r="H335" s="97"/>
      <c r="I335" s="19">
        <f t="shared" si="25"/>
        <v>0</v>
      </c>
      <c r="J335" s="97"/>
      <c r="K335" s="97"/>
      <c r="L335" s="97"/>
      <c r="M335" s="97"/>
      <c r="N335" s="22">
        <f t="shared" si="26"/>
        <v>0</v>
      </c>
      <c r="O335" s="98"/>
      <c r="P335" s="21">
        <f t="shared" si="27"/>
        <v>0</v>
      </c>
      <c r="Q335" s="98"/>
      <c r="R335" s="98"/>
      <c r="S335" s="21">
        <f t="shared" si="28"/>
        <v>0</v>
      </c>
      <c r="T335" s="21">
        <f t="shared" si="29"/>
        <v>0</v>
      </c>
    </row>
    <row r="336" spans="1:20" x14ac:dyDescent="0.35">
      <c r="A336" s="94">
        <v>328</v>
      </c>
      <c r="B336" s="52"/>
      <c r="C336" s="16" t="s">
        <v>127</v>
      </c>
      <c r="D336" s="95" t="s">
        <v>169</v>
      </c>
      <c r="E336" s="96" t="s">
        <v>6</v>
      </c>
      <c r="F336" s="97"/>
      <c r="G336" s="97"/>
      <c r="H336" s="97"/>
      <c r="I336" s="19">
        <f t="shared" si="25"/>
        <v>0</v>
      </c>
      <c r="J336" s="97"/>
      <c r="K336" s="97"/>
      <c r="L336" s="97"/>
      <c r="M336" s="97"/>
      <c r="N336" s="22">
        <f t="shared" si="26"/>
        <v>0</v>
      </c>
      <c r="O336" s="98"/>
      <c r="P336" s="21">
        <f t="shared" si="27"/>
        <v>0</v>
      </c>
      <c r="Q336" s="98"/>
      <c r="R336" s="98"/>
      <c r="S336" s="21">
        <f t="shared" si="28"/>
        <v>0</v>
      </c>
      <c r="T336" s="21">
        <f t="shared" si="29"/>
        <v>0</v>
      </c>
    </row>
    <row r="337" spans="1:20" x14ac:dyDescent="0.35">
      <c r="A337" s="94">
        <v>329</v>
      </c>
      <c r="B337" s="52"/>
      <c r="C337" s="16" t="s">
        <v>127</v>
      </c>
      <c r="D337" s="95" t="s">
        <v>169</v>
      </c>
      <c r="E337" s="96" t="s">
        <v>6</v>
      </c>
      <c r="F337" s="97"/>
      <c r="G337" s="97"/>
      <c r="H337" s="97"/>
      <c r="I337" s="19">
        <f t="shared" si="25"/>
        <v>0</v>
      </c>
      <c r="J337" s="97"/>
      <c r="K337" s="97"/>
      <c r="L337" s="97"/>
      <c r="M337" s="97"/>
      <c r="N337" s="22">
        <f t="shared" si="26"/>
        <v>0</v>
      </c>
      <c r="O337" s="98"/>
      <c r="P337" s="21">
        <f t="shared" si="27"/>
        <v>0</v>
      </c>
      <c r="Q337" s="98"/>
      <c r="R337" s="98"/>
      <c r="S337" s="21">
        <f t="shared" si="28"/>
        <v>0</v>
      </c>
      <c r="T337" s="21">
        <f t="shared" si="29"/>
        <v>0</v>
      </c>
    </row>
    <row r="338" spans="1:20" x14ac:dyDescent="0.35">
      <c r="A338" s="94">
        <v>330</v>
      </c>
      <c r="B338" s="52"/>
      <c r="C338" s="16" t="s">
        <v>127</v>
      </c>
      <c r="D338" s="95" t="s">
        <v>169</v>
      </c>
      <c r="E338" s="96" t="s">
        <v>6</v>
      </c>
      <c r="F338" s="97"/>
      <c r="G338" s="97"/>
      <c r="H338" s="97"/>
      <c r="I338" s="19">
        <f t="shared" si="25"/>
        <v>0</v>
      </c>
      <c r="J338" s="97"/>
      <c r="K338" s="97"/>
      <c r="L338" s="97"/>
      <c r="M338" s="97"/>
      <c r="N338" s="22">
        <f t="shared" si="26"/>
        <v>0</v>
      </c>
      <c r="O338" s="98"/>
      <c r="P338" s="21">
        <f t="shared" si="27"/>
        <v>0</v>
      </c>
      <c r="Q338" s="98"/>
      <c r="R338" s="98"/>
      <c r="S338" s="21">
        <f t="shared" si="28"/>
        <v>0</v>
      </c>
      <c r="T338" s="21">
        <f t="shared" si="29"/>
        <v>0</v>
      </c>
    </row>
    <row r="339" spans="1:20" x14ac:dyDescent="0.35">
      <c r="A339" s="94">
        <v>331</v>
      </c>
      <c r="B339" s="52"/>
      <c r="C339" s="16" t="s">
        <v>127</v>
      </c>
      <c r="D339" s="95" t="s">
        <v>169</v>
      </c>
      <c r="E339" s="96" t="s">
        <v>6</v>
      </c>
      <c r="F339" s="97"/>
      <c r="G339" s="97"/>
      <c r="H339" s="97"/>
      <c r="I339" s="19">
        <f t="shared" si="25"/>
        <v>0</v>
      </c>
      <c r="J339" s="97"/>
      <c r="K339" s="97"/>
      <c r="L339" s="97"/>
      <c r="M339" s="97"/>
      <c r="N339" s="22">
        <f t="shared" si="26"/>
        <v>0</v>
      </c>
      <c r="O339" s="98"/>
      <c r="P339" s="21">
        <f t="shared" si="27"/>
        <v>0</v>
      </c>
      <c r="Q339" s="98"/>
      <c r="R339" s="98"/>
      <c r="S339" s="21">
        <f t="shared" si="28"/>
        <v>0</v>
      </c>
      <c r="T339" s="21">
        <f t="shared" si="29"/>
        <v>0</v>
      </c>
    </row>
    <row r="340" spans="1:20" x14ac:dyDescent="0.35">
      <c r="A340" s="94">
        <v>332</v>
      </c>
      <c r="B340" s="52"/>
      <c r="C340" s="16" t="s">
        <v>127</v>
      </c>
      <c r="D340" s="95" t="s">
        <v>169</v>
      </c>
      <c r="E340" s="96" t="s">
        <v>6</v>
      </c>
      <c r="F340" s="97"/>
      <c r="G340" s="97"/>
      <c r="H340" s="97"/>
      <c r="I340" s="19">
        <f t="shared" si="25"/>
        <v>0</v>
      </c>
      <c r="J340" s="97"/>
      <c r="K340" s="97"/>
      <c r="L340" s="97"/>
      <c r="M340" s="97"/>
      <c r="N340" s="22">
        <f t="shared" si="26"/>
        <v>0</v>
      </c>
      <c r="O340" s="98"/>
      <c r="P340" s="21">
        <f t="shared" si="27"/>
        <v>0</v>
      </c>
      <c r="Q340" s="98"/>
      <c r="R340" s="98"/>
      <c r="S340" s="21">
        <f t="shared" si="28"/>
        <v>0</v>
      </c>
      <c r="T340" s="21">
        <f t="shared" si="29"/>
        <v>0</v>
      </c>
    </row>
    <row r="341" spans="1:20" x14ac:dyDescent="0.35">
      <c r="A341" s="94">
        <v>333</v>
      </c>
      <c r="B341" s="52"/>
      <c r="C341" s="16" t="s">
        <v>127</v>
      </c>
      <c r="D341" s="95" t="s">
        <v>169</v>
      </c>
      <c r="E341" s="96" t="s">
        <v>6</v>
      </c>
      <c r="F341" s="97"/>
      <c r="G341" s="97"/>
      <c r="H341" s="97"/>
      <c r="I341" s="19">
        <f t="shared" si="25"/>
        <v>0</v>
      </c>
      <c r="J341" s="97"/>
      <c r="K341" s="97"/>
      <c r="L341" s="97"/>
      <c r="M341" s="97"/>
      <c r="N341" s="22">
        <f t="shared" si="26"/>
        <v>0</v>
      </c>
      <c r="O341" s="98"/>
      <c r="P341" s="21">
        <f t="shared" si="27"/>
        <v>0</v>
      </c>
      <c r="Q341" s="98"/>
      <c r="R341" s="98"/>
      <c r="S341" s="21">
        <f t="shared" si="28"/>
        <v>0</v>
      </c>
      <c r="T341" s="21">
        <f t="shared" si="29"/>
        <v>0</v>
      </c>
    </row>
    <row r="342" spans="1:20" x14ac:dyDescent="0.35">
      <c r="A342" s="94">
        <v>334</v>
      </c>
      <c r="B342" s="52"/>
      <c r="C342" s="16" t="s">
        <v>127</v>
      </c>
      <c r="D342" s="95" t="s">
        <v>169</v>
      </c>
      <c r="E342" s="96" t="s">
        <v>6</v>
      </c>
      <c r="F342" s="97"/>
      <c r="G342" s="97"/>
      <c r="H342" s="97"/>
      <c r="I342" s="19">
        <f t="shared" si="25"/>
        <v>0</v>
      </c>
      <c r="J342" s="97"/>
      <c r="K342" s="97"/>
      <c r="L342" s="97"/>
      <c r="M342" s="97"/>
      <c r="N342" s="22">
        <f t="shared" si="26"/>
        <v>0</v>
      </c>
      <c r="O342" s="98"/>
      <c r="P342" s="21">
        <f t="shared" si="27"/>
        <v>0</v>
      </c>
      <c r="Q342" s="98"/>
      <c r="R342" s="98"/>
      <c r="S342" s="21">
        <f t="shared" si="28"/>
        <v>0</v>
      </c>
      <c r="T342" s="21">
        <f t="shared" si="29"/>
        <v>0</v>
      </c>
    </row>
    <row r="343" spans="1:20" x14ac:dyDescent="0.35">
      <c r="A343" s="94">
        <v>335</v>
      </c>
      <c r="B343" s="52"/>
      <c r="C343" s="16" t="s">
        <v>127</v>
      </c>
      <c r="D343" s="95" t="s">
        <v>169</v>
      </c>
      <c r="E343" s="96" t="s">
        <v>6</v>
      </c>
      <c r="F343" s="97"/>
      <c r="G343" s="97"/>
      <c r="H343" s="97"/>
      <c r="I343" s="19">
        <f t="shared" si="25"/>
        <v>0</v>
      </c>
      <c r="J343" s="97"/>
      <c r="K343" s="97"/>
      <c r="L343" s="97"/>
      <c r="M343" s="97"/>
      <c r="N343" s="22">
        <f t="shared" si="26"/>
        <v>0</v>
      </c>
      <c r="O343" s="98"/>
      <c r="P343" s="21">
        <f t="shared" si="27"/>
        <v>0</v>
      </c>
      <c r="Q343" s="98"/>
      <c r="R343" s="98"/>
      <c r="S343" s="21">
        <f t="shared" si="28"/>
        <v>0</v>
      </c>
      <c r="T343" s="21">
        <f t="shared" si="29"/>
        <v>0</v>
      </c>
    </row>
    <row r="344" spans="1:20" x14ac:dyDescent="0.35">
      <c r="A344" s="94">
        <v>336</v>
      </c>
      <c r="B344" s="52"/>
      <c r="C344" s="16" t="s">
        <v>127</v>
      </c>
      <c r="D344" s="95" t="s">
        <v>169</v>
      </c>
      <c r="E344" s="96" t="s">
        <v>6</v>
      </c>
      <c r="F344" s="97"/>
      <c r="G344" s="97"/>
      <c r="H344" s="97"/>
      <c r="I344" s="19">
        <f t="shared" si="25"/>
        <v>0</v>
      </c>
      <c r="J344" s="97"/>
      <c r="K344" s="97"/>
      <c r="L344" s="97"/>
      <c r="M344" s="97"/>
      <c r="N344" s="22">
        <f t="shared" si="26"/>
        <v>0</v>
      </c>
      <c r="O344" s="98"/>
      <c r="P344" s="21">
        <f t="shared" si="27"/>
        <v>0</v>
      </c>
      <c r="Q344" s="98"/>
      <c r="R344" s="98"/>
      <c r="S344" s="21">
        <f t="shared" si="28"/>
        <v>0</v>
      </c>
      <c r="T344" s="21">
        <f t="shared" si="29"/>
        <v>0</v>
      </c>
    </row>
    <row r="345" spans="1:20" x14ac:dyDescent="0.35">
      <c r="A345" s="94">
        <v>337</v>
      </c>
      <c r="B345" s="52"/>
      <c r="C345" s="16" t="s">
        <v>127</v>
      </c>
      <c r="D345" s="95" t="s">
        <v>169</v>
      </c>
      <c r="E345" s="96" t="s">
        <v>6</v>
      </c>
      <c r="F345" s="97"/>
      <c r="G345" s="97"/>
      <c r="H345" s="97"/>
      <c r="I345" s="19">
        <f t="shared" si="25"/>
        <v>0</v>
      </c>
      <c r="J345" s="97"/>
      <c r="K345" s="97"/>
      <c r="L345" s="97"/>
      <c r="M345" s="97"/>
      <c r="N345" s="22">
        <f t="shared" si="26"/>
        <v>0</v>
      </c>
      <c r="O345" s="98"/>
      <c r="P345" s="21">
        <f t="shared" si="27"/>
        <v>0</v>
      </c>
      <c r="Q345" s="98"/>
      <c r="R345" s="98"/>
      <c r="S345" s="21">
        <f t="shared" si="28"/>
        <v>0</v>
      </c>
      <c r="T345" s="21">
        <f t="shared" si="29"/>
        <v>0</v>
      </c>
    </row>
    <row r="346" spans="1:20" x14ac:dyDescent="0.35">
      <c r="A346" s="94">
        <v>338</v>
      </c>
      <c r="B346" s="52"/>
      <c r="C346" s="16" t="s">
        <v>127</v>
      </c>
      <c r="D346" s="95" t="s">
        <v>169</v>
      </c>
      <c r="E346" s="96" t="s">
        <v>6</v>
      </c>
      <c r="F346" s="97"/>
      <c r="G346" s="97"/>
      <c r="H346" s="97"/>
      <c r="I346" s="19">
        <f t="shared" si="25"/>
        <v>0</v>
      </c>
      <c r="J346" s="97"/>
      <c r="K346" s="97"/>
      <c r="L346" s="97"/>
      <c r="M346" s="97"/>
      <c r="N346" s="22">
        <f t="shared" si="26"/>
        <v>0</v>
      </c>
      <c r="O346" s="98"/>
      <c r="P346" s="21">
        <f t="shared" si="27"/>
        <v>0</v>
      </c>
      <c r="Q346" s="98"/>
      <c r="R346" s="98"/>
      <c r="S346" s="21">
        <f t="shared" si="28"/>
        <v>0</v>
      </c>
      <c r="T346" s="21">
        <f t="shared" si="29"/>
        <v>0</v>
      </c>
    </row>
    <row r="347" spans="1:20" x14ac:dyDescent="0.35">
      <c r="A347" s="94">
        <v>339</v>
      </c>
      <c r="B347" s="52"/>
      <c r="C347" s="16" t="s">
        <v>127</v>
      </c>
      <c r="D347" s="95" t="s">
        <v>169</v>
      </c>
      <c r="E347" s="96" t="s">
        <v>6</v>
      </c>
      <c r="F347" s="97"/>
      <c r="G347" s="97"/>
      <c r="H347" s="97"/>
      <c r="I347" s="19">
        <f t="shared" si="25"/>
        <v>0</v>
      </c>
      <c r="J347" s="97"/>
      <c r="K347" s="97"/>
      <c r="L347" s="97"/>
      <c r="M347" s="97"/>
      <c r="N347" s="22">
        <f t="shared" si="26"/>
        <v>0</v>
      </c>
      <c r="O347" s="98"/>
      <c r="P347" s="21">
        <f t="shared" si="27"/>
        <v>0</v>
      </c>
      <c r="Q347" s="98"/>
      <c r="R347" s="98"/>
      <c r="S347" s="21">
        <f t="shared" si="28"/>
        <v>0</v>
      </c>
      <c r="T347" s="21">
        <f t="shared" si="29"/>
        <v>0</v>
      </c>
    </row>
    <row r="348" spans="1:20" x14ac:dyDescent="0.35">
      <c r="A348" s="94">
        <v>340</v>
      </c>
      <c r="B348" s="52"/>
      <c r="C348" s="16" t="s">
        <v>127</v>
      </c>
      <c r="D348" s="95" t="s">
        <v>169</v>
      </c>
      <c r="E348" s="96" t="s">
        <v>6</v>
      </c>
      <c r="F348" s="97"/>
      <c r="G348" s="97"/>
      <c r="H348" s="97"/>
      <c r="I348" s="19">
        <f t="shared" si="25"/>
        <v>0</v>
      </c>
      <c r="J348" s="97"/>
      <c r="K348" s="97"/>
      <c r="L348" s="97"/>
      <c r="M348" s="97"/>
      <c r="N348" s="22">
        <f t="shared" si="26"/>
        <v>0</v>
      </c>
      <c r="O348" s="98"/>
      <c r="P348" s="21">
        <f t="shared" si="27"/>
        <v>0</v>
      </c>
      <c r="Q348" s="98"/>
      <c r="R348" s="98"/>
      <c r="S348" s="21">
        <f t="shared" si="28"/>
        <v>0</v>
      </c>
      <c r="T348" s="21">
        <f t="shared" si="29"/>
        <v>0</v>
      </c>
    </row>
    <row r="349" spans="1:20" x14ac:dyDescent="0.35">
      <c r="A349" s="94">
        <v>341</v>
      </c>
      <c r="B349" s="52"/>
      <c r="C349" s="16" t="s">
        <v>127</v>
      </c>
      <c r="D349" s="95" t="s">
        <v>169</v>
      </c>
      <c r="E349" s="96" t="s">
        <v>6</v>
      </c>
      <c r="F349" s="97"/>
      <c r="G349" s="97"/>
      <c r="H349" s="97"/>
      <c r="I349" s="19">
        <f t="shared" si="25"/>
        <v>0</v>
      </c>
      <c r="J349" s="97"/>
      <c r="K349" s="97"/>
      <c r="L349" s="97"/>
      <c r="M349" s="97"/>
      <c r="N349" s="22">
        <f t="shared" si="26"/>
        <v>0</v>
      </c>
      <c r="O349" s="98"/>
      <c r="P349" s="21">
        <f t="shared" si="27"/>
        <v>0</v>
      </c>
      <c r="Q349" s="98"/>
      <c r="R349" s="98"/>
      <c r="S349" s="21">
        <f t="shared" si="28"/>
        <v>0</v>
      </c>
      <c r="T349" s="21">
        <f t="shared" si="29"/>
        <v>0</v>
      </c>
    </row>
    <row r="350" spans="1:20" x14ac:dyDescent="0.35">
      <c r="A350" s="94">
        <v>342</v>
      </c>
      <c r="B350" s="52"/>
      <c r="C350" s="16" t="s">
        <v>127</v>
      </c>
      <c r="D350" s="95" t="s">
        <v>169</v>
      </c>
      <c r="E350" s="96" t="s">
        <v>6</v>
      </c>
      <c r="F350" s="97"/>
      <c r="G350" s="97"/>
      <c r="H350" s="97"/>
      <c r="I350" s="19">
        <f t="shared" si="25"/>
        <v>0</v>
      </c>
      <c r="J350" s="97"/>
      <c r="K350" s="97"/>
      <c r="L350" s="97"/>
      <c r="M350" s="97"/>
      <c r="N350" s="22">
        <f t="shared" si="26"/>
        <v>0</v>
      </c>
      <c r="O350" s="98"/>
      <c r="P350" s="21">
        <f t="shared" si="27"/>
        <v>0</v>
      </c>
      <c r="Q350" s="98"/>
      <c r="R350" s="98"/>
      <c r="S350" s="21">
        <f t="shared" si="28"/>
        <v>0</v>
      </c>
      <c r="T350" s="21">
        <f t="shared" si="29"/>
        <v>0</v>
      </c>
    </row>
    <row r="351" spans="1:20" x14ac:dyDescent="0.35">
      <c r="A351" s="94">
        <v>343</v>
      </c>
      <c r="B351" s="52"/>
      <c r="C351" s="16" t="s">
        <v>127</v>
      </c>
      <c r="D351" s="95" t="s">
        <v>169</v>
      </c>
      <c r="E351" s="96" t="s">
        <v>6</v>
      </c>
      <c r="F351" s="97"/>
      <c r="G351" s="97"/>
      <c r="H351" s="97"/>
      <c r="I351" s="19">
        <f t="shared" si="25"/>
        <v>0</v>
      </c>
      <c r="J351" s="97"/>
      <c r="K351" s="97"/>
      <c r="L351" s="97"/>
      <c r="M351" s="97"/>
      <c r="N351" s="22">
        <f t="shared" si="26"/>
        <v>0</v>
      </c>
      <c r="O351" s="98"/>
      <c r="P351" s="21">
        <f t="shared" si="27"/>
        <v>0</v>
      </c>
      <c r="Q351" s="98"/>
      <c r="R351" s="98"/>
      <c r="S351" s="21">
        <f t="shared" si="28"/>
        <v>0</v>
      </c>
      <c r="T351" s="21">
        <f t="shared" si="29"/>
        <v>0</v>
      </c>
    </row>
    <row r="352" spans="1:20" x14ac:dyDescent="0.35">
      <c r="A352" s="94">
        <v>344</v>
      </c>
      <c r="B352" s="52"/>
      <c r="C352" s="16" t="s">
        <v>127</v>
      </c>
      <c r="D352" s="95" t="s">
        <v>169</v>
      </c>
      <c r="E352" s="96" t="s">
        <v>6</v>
      </c>
      <c r="F352" s="97"/>
      <c r="G352" s="97"/>
      <c r="H352" s="97"/>
      <c r="I352" s="19">
        <f t="shared" si="25"/>
        <v>0</v>
      </c>
      <c r="J352" s="97"/>
      <c r="K352" s="97"/>
      <c r="L352" s="97"/>
      <c r="M352" s="97"/>
      <c r="N352" s="22">
        <f t="shared" si="26"/>
        <v>0</v>
      </c>
      <c r="O352" s="98"/>
      <c r="P352" s="21">
        <f t="shared" si="27"/>
        <v>0</v>
      </c>
      <c r="Q352" s="98"/>
      <c r="R352" s="98"/>
      <c r="S352" s="21">
        <f t="shared" si="28"/>
        <v>0</v>
      </c>
      <c r="T352" s="21">
        <f t="shared" si="29"/>
        <v>0</v>
      </c>
    </row>
    <row r="353" spans="1:20" x14ac:dyDescent="0.35">
      <c r="A353" s="94">
        <v>345</v>
      </c>
      <c r="B353" s="52"/>
      <c r="C353" s="16" t="s">
        <v>127</v>
      </c>
      <c r="D353" s="95" t="s">
        <v>169</v>
      </c>
      <c r="E353" s="96" t="s">
        <v>6</v>
      </c>
      <c r="F353" s="97"/>
      <c r="G353" s="97"/>
      <c r="H353" s="97"/>
      <c r="I353" s="19">
        <f t="shared" si="25"/>
        <v>0</v>
      </c>
      <c r="J353" s="97"/>
      <c r="K353" s="97"/>
      <c r="L353" s="97"/>
      <c r="M353" s="97"/>
      <c r="N353" s="22">
        <f t="shared" si="26"/>
        <v>0</v>
      </c>
      <c r="O353" s="98"/>
      <c r="P353" s="21">
        <f t="shared" si="27"/>
        <v>0</v>
      </c>
      <c r="Q353" s="98"/>
      <c r="R353" s="98"/>
      <c r="S353" s="21">
        <f t="shared" si="28"/>
        <v>0</v>
      </c>
      <c r="T353" s="21">
        <f t="shared" si="29"/>
        <v>0</v>
      </c>
    </row>
    <row r="354" spans="1:20" x14ac:dyDescent="0.35">
      <c r="A354" s="94">
        <v>346</v>
      </c>
      <c r="B354" s="52"/>
      <c r="C354" s="16" t="s">
        <v>127</v>
      </c>
      <c r="D354" s="95" t="s">
        <v>169</v>
      </c>
      <c r="E354" s="96" t="s">
        <v>6</v>
      </c>
      <c r="F354" s="97"/>
      <c r="G354" s="97"/>
      <c r="H354" s="97"/>
      <c r="I354" s="19">
        <f t="shared" si="25"/>
        <v>0</v>
      </c>
      <c r="J354" s="97"/>
      <c r="K354" s="97"/>
      <c r="L354" s="97"/>
      <c r="M354" s="97"/>
      <c r="N354" s="22">
        <f t="shared" si="26"/>
        <v>0</v>
      </c>
      <c r="O354" s="98"/>
      <c r="P354" s="21">
        <f t="shared" si="27"/>
        <v>0</v>
      </c>
      <c r="Q354" s="98"/>
      <c r="R354" s="98"/>
      <c r="S354" s="21">
        <f t="shared" si="28"/>
        <v>0</v>
      </c>
      <c r="T354" s="21">
        <f t="shared" si="29"/>
        <v>0</v>
      </c>
    </row>
    <row r="355" spans="1:20" x14ac:dyDescent="0.35">
      <c r="A355" s="94">
        <v>347</v>
      </c>
      <c r="B355" s="52"/>
      <c r="C355" s="16" t="s">
        <v>127</v>
      </c>
      <c r="D355" s="95" t="s">
        <v>169</v>
      </c>
      <c r="E355" s="96" t="s">
        <v>6</v>
      </c>
      <c r="F355" s="97"/>
      <c r="G355" s="97"/>
      <c r="H355" s="97"/>
      <c r="I355" s="19">
        <f t="shared" si="25"/>
        <v>0</v>
      </c>
      <c r="J355" s="97"/>
      <c r="K355" s="97"/>
      <c r="L355" s="97"/>
      <c r="M355" s="97"/>
      <c r="N355" s="22">
        <f t="shared" si="26"/>
        <v>0</v>
      </c>
      <c r="O355" s="98"/>
      <c r="P355" s="21">
        <f t="shared" si="27"/>
        <v>0</v>
      </c>
      <c r="Q355" s="98"/>
      <c r="R355" s="98"/>
      <c r="S355" s="21">
        <f t="shared" si="28"/>
        <v>0</v>
      </c>
      <c r="T355" s="21">
        <f t="shared" si="29"/>
        <v>0</v>
      </c>
    </row>
    <row r="356" spans="1:20" x14ac:dyDescent="0.35">
      <c r="A356" s="94">
        <v>348</v>
      </c>
      <c r="B356" s="52"/>
      <c r="C356" s="16" t="s">
        <v>127</v>
      </c>
      <c r="D356" s="95" t="s">
        <v>169</v>
      </c>
      <c r="E356" s="96" t="s">
        <v>6</v>
      </c>
      <c r="F356" s="97"/>
      <c r="G356" s="97"/>
      <c r="H356" s="97"/>
      <c r="I356" s="19">
        <f t="shared" si="25"/>
        <v>0</v>
      </c>
      <c r="J356" s="97"/>
      <c r="K356" s="97"/>
      <c r="L356" s="97"/>
      <c r="M356" s="97"/>
      <c r="N356" s="22">
        <f t="shared" si="26"/>
        <v>0</v>
      </c>
      <c r="O356" s="98"/>
      <c r="P356" s="21">
        <f t="shared" si="27"/>
        <v>0</v>
      </c>
      <c r="Q356" s="98"/>
      <c r="R356" s="98"/>
      <c r="S356" s="21">
        <f t="shared" si="28"/>
        <v>0</v>
      </c>
      <c r="T356" s="21">
        <f t="shared" si="29"/>
        <v>0</v>
      </c>
    </row>
    <row r="357" spans="1:20" x14ac:dyDescent="0.35">
      <c r="A357" s="94">
        <v>349</v>
      </c>
      <c r="B357" s="52"/>
      <c r="C357" s="16" t="s">
        <v>127</v>
      </c>
      <c r="D357" s="95" t="s">
        <v>169</v>
      </c>
      <c r="E357" s="96" t="s">
        <v>6</v>
      </c>
      <c r="F357" s="97"/>
      <c r="G357" s="97"/>
      <c r="H357" s="97"/>
      <c r="I357" s="19">
        <f t="shared" si="25"/>
        <v>0</v>
      </c>
      <c r="J357" s="97"/>
      <c r="K357" s="97"/>
      <c r="L357" s="97"/>
      <c r="M357" s="97"/>
      <c r="N357" s="22">
        <f t="shared" si="26"/>
        <v>0</v>
      </c>
      <c r="O357" s="98"/>
      <c r="P357" s="21">
        <f t="shared" si="27"/>
        <v>0</v>
      </c>
      <c r="Q357" s="98"/>
      <c r="R357" s="98"/>
      <c r="S357" s="21">
        <f t="shared" si="28"/>
        <v>0</v>
      </c>
      <c r="T357" s="21">
        <f t="shared" si="29"/>
        <v>0</v>
      </c>
    </row>
    <row r="358" spans="1:20" x14ac:dyDescent="0.35">
      <c r="A358" s="94">
        <v>350</v>
      </c>
      <c r="B358" s="52"/>
      <c r="C358" s="16" t="s">
        <v>127</v>
      </c>
      <c r="D358" s="95" t="s">
        <v>169</v>
      </c>
      <c r="E358" s="96" t="s">
        <v>6</v>
      </c>
      <c r="F358" s="97"/>
      <c r="G358" s="97"/>
      <c r="H358" s="97"/>
      <c r="I358" s="19">
        <f t="shared" si="25"/>
        <v>0</v>
      </c>
      <c r="J358" s="97"/>
      <c r="K358" s="97"/>
      <c r="L358" s="97"/>
      <c r="M358" s="97"/>
      <c r="N358" s="22">
        <f t="shared" si="26"/>
        <v>0</v>
      </c>
      <c r="O358" s="98"/>
      <c r="P358" s="21">
        <f t="shared" si="27"/>
        <v>0</v>
      </c>
      <c r="Q358" s="98"/>
      <c r="R358" s="98"/>
      <c r="S358" s="21">
        <f t="shared" si="28"/>
        <v>0</v>
      </c>
      <c r="T358" s="21">
        <f t="shared" si="29"/>
        <v>0</v>
      </c>
    </row>
    <row r="359" spans="1:20" x14ac:dyDescent="0.35">
      <c r="A359" s="94">
        <v>351</v>
      </c>
      <c r="B359" s="52"/>
      <c r="C359" s="16" t="s">
        <v>127</v>
      </c>
      <c r="D359" s="95" t="s">
        <v>169</v>
      </c>
      <c r="E359" s="96" t="s">
        <v>6</v>
      </c>
      <c r="F359" s="97"/>
      <c r="G359" s="97"/>
      <c r="H359" s="97"/>
      <c r="I359" s="19">
        <f t="shared" si="25"/>
        <v>0</v>
      </c>
      <c r="J359" s="97"/>
      <c r="K359" s="97"/>
      <c r="L359" s="97"/>
      <c r="M359" s="97"/>
      <c r="N359" s="22">
        <f t="shared" si="26"/>
        <v>0</v>
      </c>
      <c r="O359" s="98"/>
      <c r="P359" s="21">
        <f t="shared" si="27"/>
        <v>0</v>
      </c>
      <c r="Q359" s="98"/>
      <c r="R359" s="98"/>
      <c r="S359" s="21">
        <f t="shared" si="28"/>
        <v>0</v>
      </c>
      <c r="T359" s="21">
        <f t="shared" si="29"/>
        <v>0</v>
      </c>
    </row>
    <row r="360" spans="1:20" x14ac:dyDescent="0.35">
      <c r="A360" s="94">
        <v>352</v>
      </c>
      <c r="B360" s="52"/>
      <c r="C360" s="16" t="s">
        <v>127</v>
      </c>
      <c r="D360" s="95" t="s">
        <v>169</v>
      </c>
      <c r="E360" s="96" t="s">
        <v>6</v>
      </c>
      <c r="F360" s="97"/>
      <c r="G360" s="97"/>
      <c r="H360" s="97"/>
      <c r="I360" s="19">
        <f t="shared" si="25"/>
        <v>0</v>
      </c>
      <c r="J360" s="97"/>
      <c r="K360" s="97"/>
      <c r="L360" s="97"/>
      <c r="M360" s="97"/>
      <c r="N360" s="22">
        <f t="shared" si="26"/>
        <v>0</v>
      </c>
      <c r="O360" s="98"/>
      <c r="P360" s="21">
        <f t="shared" si="27"/>
        <v>0</v>
      </c>
      <c r="Q360" s="98"/>
      <c r="R360" s="98"/>
      <c r="S360" s="21">
        <f t="shared" si="28"/>
        <v>0</v>
      </c>
      <c r="T360" s="21">
        <f t="shared" si="29"/>
        <v>0</v>
      </c>
    </row>
    <row r="361" spans="1:20" x14ac:dyDescent="0.35">
      <c r="A361" s="94">
        <v>353</v>
      </c>
      <c r="B361" s="52"/>
      <c r="C361" s="16" t="s">
        <v>127</v>
      </c>
      <c r="D361" s="95" t="s">
        <v>169</v>
      </c>
      <c r="E361" s="96" t="s">
        <v>6</v>
      </c>
      <c r="F361" s="97"/>
      <c r="G361" s="97"/>
      <c r="H361" s="97"/>
      <c r="I361" s="19">
        <f t="shared" si="25"/>
        <v>0</v>
      </c>
      <c r="J361" s="97"/>
      <c r="K361" s="97"/>
      <c r="L361" s="97"/>
      <c r="M361" s="97"/>
      <c r="N361" s="22">
        <f t="shared" si="26"/>
        <v>0</v>
      </c>
      <c r="O361" s="98"/>
      <c r="P361" s="21">
        <f t="shared" si="27"/>
        <v>0</v>
      </c>
      <c r="Q361" s="98"/>
      <c r="R361" s="98"/>
      <c r="S361" s="21">
        <f t="shared" si="28"/>
        <v>0</v>
      </c>
      <c r="T361" s="21">
        <f t="shared" si="29"/>
        <v>0</v>
      </c>
    </row>
    <row r="362" spans="1:20" x14ac:dyDescent="0.35">
      <c r="A362" s="94">
        <v>354</v>
      </c>
      <c r="B362" s="52"/>
      <c r="C362" s="16" t="s">
        <v>127</v>
      </c>
      <c r="D362" s="95" t="s">
        <v>169</v>
      </c>
      <c r="E362" s="96" t="s">
        <v>6</v>
      </c>
      <c r="F362" s="97"/>
      <c r="G362" s="97"/>
      <c r="H362" s="97"/>
      <c r="I362" s="19">
        <f t="shared" si="25"/>
        <v>0</v>
      </c>
      <c r="J362" s="97"/>
      <c r="K362" s="97"/>
      <c r="L362" s="97"/>
      <c r="M362" s="97"/>
      <c r="N362" s="22">
        <f t="shared" si="26"/>
        <v>0</v>
      </c>
      <c r="O362" s="98"/>
      <c r="P362" s="21">
        <f t="shared" si="27"/>
        <v>0</v>
      </c>
      <c r="Q362" s="98"/>
      <c r="R362" s="98"/>
      <c r="S362" s="21">
        <f t="shared" si="28"/>
        <v>0</v>
      </c>
      <c r="T362" s="21">
        <f t="shared" si="29"/>
        <v>0</v>
      </c>
    </row>
    <row r="363" spans="1:20" x14ac:dyDescent="0.35">
      <c r="A363" s="94">
        <v>355</v>
      </c>
      <c r="B363" s="52"/>
      <c r="C363" s="16" t="s">
        <v>127</v>
      </c>
      <c r="D363" s="95" t="s">
        <v>169</v>
      </c>
      <c r="E363" s="96" t="s">
        <v>6</v>
      </c>
      <c r="F363" s="97"/>
      <c r="G363" s="97"/>
      <c r="H363" s="97"/>
      <c r="I363" s="19">
        <f t="shared" si="25"/>
        <v>0</v>
      </c>
      <c r="J363" s="97"/>
      <c r="K363" s="97"/>
      <c r="L363" s="97"/>
      <c r="M363" s="97"/>
      <c r="N363" s="22">
        <f t="shared" si="26"/>
        <v>0</v>
      </c>
      <c r="O363" s="98"/>
      <c r="P363" s="21">
        <f t="shared" si="27"/>
        <v>0</v>
      </c>
      <c r="Q363" s="98"/>
      <c r="R363" s="98"/>
      <c r="S363" s="21">
        <f t="shared" si="28"/>
        <v>0</v>
      </c>
      <c r="T363" s="21">
        <f t="shared" si="29"/>
        <v>0</v>
      </c>
    </row>
    <row r="364" spans="1:20" x14ac:dyDescent="0.35">
      <c r="A364" s="94">
        <v>356</v>
      </c>
      <c r="B364" s="52"/>
      <c r="C364" s="16" t="s">
        <v>127</v>
      </c>
      <c r="D364" s="95" t="s">
        <v>169</v>
      </c>
      <c r="E364" s="96" t="s">
        <v>6</v>
      </c>
      <c r="F364" s="97"/>
      <c r="G364" s="97"/>
      <c r="H364" s="97"/>
      <c r="I364" s="19">
        <f t="shared" si="25"/>
        <v>0</v>
      </c>
      <c r="J364" s="97"/>
      <c r="K364" s="97"/>
      <c r="L364" s="97"/>
      <c r="M364" s="97"/>
      <c r="N364" s="22">
        <f t="shared" si="26"/>
        <v>0</v>
      </c>
      <c r="O364" s="98"/>
      <c r="P364" s="21">
        <f t="shared" si="27"/>
        <v>0</v>
      </c>
      <c r="Q364" s="98"/>
      <c r="R364" s="98"/>
      <c r="S364" s="21">
        <f t="shared" si="28"/>
        <v>0</v>
      </c>
      <c r="T364" s="21">
        <f t="shared" si="29"/>
        <v>0</v>
      </c>
    </row>
    <row r="365" spans="1:20" x14ac:dyDescent="0.35">
      <c r="A365" s="94">
        <v>357</v>
      </c>
      <c r="B365" s="52"/>
      <c r="C365" s="16" t="s">
        <v>127</v>
      </c>
      <c r="D365" s="95" t="s">
        <v>169</v>
      </c>
      <c r="E365" s="96" t="s">
        <v>6</v>
      </c>
      <c r="F365" s="97"/>
      <c r="G365" s="97"/>
      <c r="H365" s="97"/>
      <c r="I365" s="19">
        <f t="shared" si="25"/>
        <v>0</v>
      </c>
      <c r="J365" s="97"/>
      <c r="K365" s="97"/>
      <c r="L365" s="97"/>
      <c r="M365" s="97"/>
      <c r="N365" s="22">
        <f t="shared" si="26"/>
        <v>0</v>
      </c>
      <c r="O365" s="98"/>
      <c r="P365" s="21">
        <f t="shared" si="27"/>
        <v>0</v>
      </c>
      <c r="Q365" s="98"/>
      <c r="R365" s="98"/>
      <c r="S365" s="21">
        <f t="shared" si="28"/>
        <v>0</v>
      </c>
      <c r="T365" s="21">
        <f t="shared" si="29"/>
        <v>0</v>
      </c>
    </row>
    <row r="366" spans="1:20" x14ac:dyDescent="0.35">
      <c r="A366" s="94">
        <v>358</v>
      </c>
      <c r="B366" s="52"/>
      <c r="C366" s="16" t="s">
        <v>127</v>
      </c>
      <c r="D366" s="95" t="s">
        <v>169</v>
      </c>
      <c r="E366" s="96" t="s">
        <v>6</v>
      </c>
      <c r="F366" s="97"/>
      <c r="G366" s="97"/>
      <c r="H366" s="97"/>
      <c r="I366" s="19">
        <f t="shared" si="25"/>
        <v>0</v>
      </c>
      <c r="J366" s="97"/>
      <c r="K366" s="97"/>
      <c r="L366" s="97"/>
      <c r="M366" s="97"/>
      <c r="N366" s="22">
        <f t="shared" si="26"/>
        <v>0</v>
      </c>
      <c r="O366" s="98"/>
      <c r="P366" s="21">
        <f t="shared" si="27"/>
        <v>0</v>
      </c>
      <c r="Q366" s="98"/>
      <c r="R366" s="98"/>
      <c r="S366" s="21">
        <f t="shared" si="28"/>
        <v>0</v>
      </c>
      <c r="T366" s="21">
        <f t="shared" si="29"/>
        <v>0</v>
      </c>
    </row>
    <row r="367" spans="1:20" x14ac:dyDescent="0.35">
      <c r="A367" s="94">
        <v>359</v>
      </c>
      <c r="B367" s="52"/>
      <c r="C367" s="16" t="s">
        <v>127</v>
      </c>
      <c r="D367" s="95" t="s">
        <v>169</v>
      </c>
      <c r="E367" s="96" t="s">
        <v>6</v>
      </c>
      <c r="F367" s="97"/>
      <c r="G367" s="97"/>
      <c r="H367" s="97"/>
      <c r="I367" s="19">
        <f t="shared" si="25"/>
        <v>0</v>
      </c>
      <c r="J367" s="97"/>
      <c r="K367" s="97"/>
      <c r="L367" s="97"/>
      <c r="M367" s="97"/>
      <c r="N367" s="22">
        <f t="shared" si="26"/>
        <v>0</v>
      </c>
      <c r="O367" s="98"/>
      <c r="P367" s="21">
        <f t="shared" si="27"/>
        <v>0</v>
      </c>
      <c r="Q367" s="98"/>
      <c r="R367" s="98"/>
      <c r="S367" s="21">
        <f t="shared" si="28"/>
        <v>0</v>
      </c>
      <c r="T367" s="21">
        <f t="shared" si="29"/>
        <v>0</v>
      </c>
    </row>
    <row r="368" spans="1:20" x14ac:dyDescent="0.35">
      <c r="A368" s="94">
        <v>360</v>
      </c>
      <c r="B368" s="52"/>
      <c r="C368" s="16" t="s">
        <v>127</v>
      </c>
      <c r="D368" s="95" t="s">
        <v>169</v>
      </c>
      <c r="E368" s="96" t="s">
        <v>6</v>
      </c>
      <c r="F368" s="97"/>
      <c r="G368" s="97"/>
      <c r="H368" s="97"/>
      <c r="I368" s="19">
        <f t="shared" si="25"/>
        <v>0</v>
      </c>
      <c r="J368" s="97"/>
      <c r="K368" s="97"/>
      <c r="L368" s="97"/>
      <c r="M368" s="97"/>
      <c r="N368" s="22">
        <f t="shared" si="26"/>
        <v>0</v>
      </c>
      <c r="O368" s="98"/>
      <c r="P368" s="21">
        <f t="shared" si="27"/>
        <v>0</v>
      </c>
      <c r="Q368" s="98"/>
      <c r="R368" s="98"/>
      <c r="S368" s="21">
        <f t="shared" si="28"/>
        <v>0</v>
      </c>
      <c r="T368" s="21">
        <f t="shared" si="29"/>
        <v>0</v>
      </c>
    </row>
    <row r="369" spans="1:20" x14ac:dyDescent="0.35">
      <c r="A369" s="94">
        <v>361</v>
      </c>
      <c r="B369" s="52"/>
      <c r="C369" s="16" t="s">
        <v>127</v>
      </c>
      <c r="D369" s="95" t="s">
        <v>169</v>
      </c>
      <c r="E369" s="96" t="s">
        <v>6</v>
      </c>
      <c r="F369" s="97"/>
      <c r="G369" s="97"/>
      <c r="H369" s="97"/>
      <c r="I369" s="19">
        <f t="shared" si="25"/>
        <v>0</v>
      </c>
      <c r="J369" s="97"/>
      <c r="K369" s="97"/>
      <c r="L369" s="97"/>
      <c r="M369" s="97"/>
      <c r="N369" s="22">
        <f t="shared" si="26"/>
        <v>0</v>
      </c>
      <c r="O369" s="98"/>
      <c r="P369" s="21">
        <f t="shared" si="27"/>
        <v>0</v>
      </c>
      <c r="Q369" s="98"/>
      <c r="R369" s="98"/>
      <c r="S369" s="21">
        <f t="shared" si="28"/>
        <v>0</v>
      </c>
      <c r="T369" s="21">
        <f t="shared" si="29"/>
        <v>0</v>
      </c>
    </row>
    <row r="370" spans="1:20" x14ac:dyDescent="0.35">
      <c r="A370" s="94">
        <v>362</v>
      </c>
      <c r="B370" s="52"/>
      <c r="C370" s="16" t="s">
        <v>127</v>
      </c>
      <c r="D370" s="95" t="s">
        <v>169</v>
      </c>
      <c r="E370" s="96" t="s">
        <v>6</v>
      </c>
      <c r="F370" s="97"/>
      <c r="G370" s="97"/>
      <c r="H370" s="97"/>
      <c r="I370" s="19">
        <f t="shared" si="25"/>
        <v>0</v>
      </c>
      <c r="J370" s="97"/>
      <c r="K370" s="97"/>
      <c r="L370" s="97"/>
      <c r="M370" s="97"/>
      <c r="N370" s="22">
        <f t="shared" si="26"/>
        <v>0</v>
      </c>
      <c r="O370" s="98"/>
      <c r="P370" s="21">
        <f t="shared" si="27"/>
        <v>0</v>
      </c>
      <c r="Q370" s="98"/>
      <c r="R370" s="98"/>
      <c r="S370" s="21">
        <f t="shared" si="28"/>
        <v>0</v>
      </c>
      <c r="T370" s="21">
        <f t="shared" si="29"/>
        <v>0</v>
      </c>
    </row>
    <row r="371" spans="1:20" x14ac:dyDescent="0.35">
      <c r="A371" s="94">
        <v>363</v>
      </c>
      <c r="B371" s="52"/>
      <c r="C371" s="16" t="s">
        <v>127</v>
      </c>
      <c r="D371" s="95" t="s">
        <v>169</v>
      </c>
      <c r="E371" s="96" t="s">
        <v>6</v>
      </c>
      <c r="F371" s="97"/>
      <c r="G371" s="97"/>
      <c r="H371" s="97"/>
      <c r="I371" s="19">
        <f t="shared" si="25"/>
        <v>0</v>
      </c>
      <c r="J371" s="97"/>
      <c r="K371" s="97"/>
      <c r="L371" s="97"/>
      <c r="M371" s="97"/>
      <c r="N371" s="22">
        <f t="shared" si="26"/>
        <v>0</v>
      </c>
      <c r="O371" s="98"/>
      <c r="P371" s="21">
        <f t="shared" si="27"/>
        <v>0</v>
      </c>
      <c r="Q371" s="98"/>
      <c r="R371" s="98"/>
      <c r="S371" s="21">
        <f t="shared" si="28"/>
        <v>0</v>
      </c>
      <c r="T371" s="21">
        <f t="shared" si="29"/>
        <v>0</v>
      </c>
    </row>
    <row r="372" spans="1:20" x14ac:dyDescent="0.35">
      <c r="A372" s="94">
        <v>364</v>
      </c>
      <c r="B372" s="52"/>
      <c r="C372" s="16" t="s">
        <v>127</v>
      </c>
      <c r="D372" s="95" t="s">
        <v>169</v>
      </c>
      <c r="E372" s="96" t="s">
        <v>6</v>
      </c>
      <c r="F372" s="97"/>
      <c r="G372" s="97"/>
      <c r="H372" s="97"/>
      <c r="I372" s="19">
        <f t="shared" si="25"/>
        <v>0</v>
      </c>
      <c r="J372" s="97"/>
      <c r="K372" s="97"/>
      <c r="L372" s="97"/>
      <c r="M372" s="97"/>
      <c r="N372" s="22">
        <f t="shared" si="26"/>
        <v>0</v>
      </c>
      <c r="O372" s="98"/>
      <c r="P372" s="21">
        <f t="shared" si="27"/>
        <v>0</v>
      </c>
      <c r="Q372" s="98"/>
      <c r="R372" s="98"/>
      <c r="S372" s="21">
        <f t="shared" si="28"/>
        <v>0</v>
      </c>
      <c r="T372" s="21">
        <f t="shared" si="29"/>
        <v>0</v>
      </c>
    </row>
    <row r="373" spans="1:20" x14ac:dyDescent="0.35">
      <c r="A373" s="94">
        <v>365</v>
      </c>
      <c r="B373" s="52"/>
      <c r="C373" s="16" t="s">
        <v>127</v>
      </c>
      <c r="D373" s="95" t="s">
        <v>169</v>
      </c>
      <c r="E373" s="96" t="s">
        <v>6</v>
      </c>
      <c r="F373" s="97"/>
      <c r="G373" s="97"/>
      <c r="H373" s="97"/>
      <c r="I373" s="19">
        <f t="shared" si="25"/>
        <v>0</v>
      </c>
      <c r="J373" s="97"/>
      <c r="K373" s="97"/>
      <c r="L373" s="97"/>
      <c r="M373" s="97"/>
      <c r="N373" s="22">
        <f t="shared" si="26"/>
        <v>0</v>
      </c>
      <c r="O373" s="98"/>
      <c r="P373" s="21">
        <f t="shared" si="27"/>
        <v>0</v>
      </c>
      <c r="Q373" s="98"/>
      <c r="R373" s="98"/>
      <c r="S373" s="21">
        <f t="shared" si="28"/>
        <v>0</v>
      </c>
      <c r="T373" s="21">
        <f t="shared" si="29"/>
        <v>0</v>
      </c>
    </row>
    <row r="374" spans="1:20" x14ac:dyDescent="0.35">
      <c r="A374" s="94">
        <v>366</v>
      </c>
      <c r="B374" s="52"/>
      <c r="C374" s="16" t="s">
        <v>127</v>
      </c>
      <c r="D374" s="95" t="s">
        <v>169</v>
      </c>
      <c r="E374" s="96" t="s">
        <v>6</v>
      </c>
      <c r="F374" s="97"/>
      <c r="G374" s="97"/>
      <c r="H374" s="97"/>
      <c r="I374" s="19">
        <f t="shared" si="25"/>
        <v>0</v>
      </c>
      <c r="J374" s="97"/>
      <c r="K374" s="97"/>
      <c r="L374" s="97"/>
      <c r="M374" s="97"/>
      <c r="N374" s="22">
        <f t="shared" si="26"/>
        <v>0</v>
      </c>
      <c r="O374" s="98"/>
      <c r="P374" s="21">
        <f t="shared" si="27"/>
        <v>0</v>
      </c>
      <c r="Q374" s="98"/>
      <c r="R374" s="98"/>
      <c r="S374" s="21">
        <f t="shared" si="28"/>
        <v>0</v>
      </c>
      <c r="T374" s="21">
        <f t="shared" si="29"/>
        <v>0</v>
      </c>
    </row>
    <row r="375" spans="1:20" x14ac:dyDescent="0.35">
      <c r="A375" s="94">
        <v>367</v>
      </c>
      <c r="B375" s="52"/>
      <c r="C375" s="16" t="s">
        <v>127</v>
      </c>
      <c r="D375" s="95" t="s">
        <v>169</v>
      </c>
      <c r="E375" s="96" t="s">
        <v>6</v>
      </c>
      <c r="F375" s="97"/>
      <c r="G375" s="97"/>
      <c r="H375" s="97"/>
      <c r="I375" s="19">
        <f t="shared" si="25"/>
        <v>0</v>
      </c>
      <c r="J375" s="97"/>
      <c r="K375" s="97"/>
      <c r="L375" s="97"/>
      <c r="M375" s="97"/>
      <c r="N375" s="22">
        <f t="shared" si="26"/>
        <v>0</v>
      </c>
      <c r="O375" s="98"/>
      <c r="P375" s="21">
        <f t="shared" si="27"/>
        <v>0</v>
      </c>
      <c r="Q375" s="98"/>
      <c r="R375" s="98"/>
      <c r="S375" s="21">
        <f t="shared" si="28"/>
        <v>0</v>
      </c>
      <c r="T375" s="21">
        <f t="shared" si="29"/>
        <v>0</v>
      </c>
    </row>
    <row r="376" spans="1:20" x14ac:dyDescent="0.35">
      <c r="A376" s="94">
        <v>368</v>
      </c>
      <c r="B376" s="52"/>
      <c r="C376" s="16" t="s">
        <v>127</v>
      </c>
      <c r="D376" s="95" t="s">
        <v>169</v>
      </c>
      <c r="E376" s="96" t="s">
        <v>6</v>
      </c>
      <c r="F376" s="97"/>
      <c r="G376" s="97"/>
      <c r="H376" s="97"/>
      <c r="I376" s="19">
        <f t="shared" si="25"/>
        <v>0</v>
      </c>
      <c r="J376" s="97"/>
      <c r="K376" s="97"/>
      <c r="L376" s="97"/>
      <c r="M376" s="97"/>
      <c r="N376" s="22">
        <f t="shared" si="26"/>
        <v>0</v>
      </c>
      <c r="O376" s="98"/>
      <c r="P376" s="21">
        <f t="shared" si="27"/>
        <v>0</v>
      </c>
      <c r="Q376" s="98"/>
      <c r="R376" s="98"/>
      <c r="S376" s="21">
        <f t="shared" si="28"/>
        <v>0</v>
      </c>
      <c r="T376" s="21">
        <f t="shared" si="29"/>
        <v>0</v>
      </c>
    </row>
    <row r="377" spans="1:20" x14ac:dyDescent="0.35">
      <c r="A377" s="94">
        <v>369</v>
      </c>
      <c r="B377" s="52"/>
      <c r="C377" s="16" t="s">
        <v>127</v>
      </c>
      <c r="D377" s="95" t="s">
        <v>169</v>
      </c>
      <c r="E377" s="96" t="s">
        <v>6</v>
      </c>
      <c r="F377" s="97"/>
      <c r="G377" s="97"/>
      <c r="H377" s="97"/>
      <c r="I377" s="19">
        <f t="shared" si="25"/>
        <v>0</v>
      </c>
      <c r="J377" s="97"/>
      <c r="K377" s="97"/>
      <c r="L377" s="97"/>
      <c r="M377" s="97"/>
      <c r="N377" s="22">
        <f t="shared" si="26"/>
        <v>0</v>
      </c>
      <c r="O377" s="98"/>
      <c r="P377" s="21">
        <f t="shared" si="27"/>
        <v>0</v>
      </c>
      <c r="Q377" s="98"/>
      <c r="R377" s="98"/>
      <c r="S377" s="21">
        <f t="shared" si="28"/>
        <v>0</v>
      </c>
      <c r="T377" s="21">
        <f t="shared" si="29"/>
        <v>0</v>
      </c>
    </row>
    <row r="378" spans="1:20" x14ac:dyDescent="0.35">
      <c r="A378" s="94">
        <v>370</v>
      </c>
      <c r="B378" s="52"/>
      <c r="C378" s="16" t="s">
        <v>127</v>
      </c>
      <c r="D378" s="95" t="s">
        <v>169</v>
      </c>
      <c r="E378" s="96" t="s">
        <v>6</v>
      </c>
      <c r="F378" s="97"/>
      <c r="G378" s="97"/>
      <c r="H378" s="97"/>
      <c r="I378" s="19">
        <f t="shared" si="25"/>
        <v>0</v>
      </c>
      <c r="J378" s="97"/>
      <c r="K378" s="97"/>
      <c r="L378" s="97"/>
      <c r="M378" s="97"/>
      <c r="N378" s="22">
        <f t="shared" si="26"/>
        <v>0</v>
      </c>
      <c r="O378" s="98"/>
      <c r="P378" s="21">
        <f t="shared" si="27"/>
        <v>0</v>
      </c>
      <c r="Q378" s="98"/>
      <c r="R378" s="98"/>
      <c r="S378" s="21">
        <f t="shared" si="28"/>
        <v>0</v>
      </c>
      <c r="T378" s="21">
        <f t="shared" si="29"/>
        <v>0</v>
      </c>
    </row>
    <row r="379" spans="1:20" x14ac:dyDescent="0.35">
      <c r="A379" s="94">
        <v>371</v>
      </c>
      <c r="B379" s="52"/>
      <c r="C379" s="16" t="s">
        <v>127</v>
      </c>
      <c r="D379" s="95" t="s">
        <v>169</v>
      </c>
      <c r="E379" s="96" t="s">
        <v>6</v>
      </c>
      <c r="F379" s="97"/>
      <c r="G379" s="97"/>
      <c r="H379" s="97"/>
      <c r="I379" s="19">
        <f t="shared" si="25"/>
        <v>0</v>
      </c>
      <c r="J379" s="97"/>
      <c r="K379" s="97"/>
      <c r="L379" s="97"/>
      <c r="M379" s="97"/>
      <c r="N379" s="22">
        <f t="shared" si="26"/>
        <v>0</v>
      </c>
      <c r="O379" s="98"/>
      <c r="P379" s="21">
        <f t="shared" si="27"/>
        <v>0</v>
      </c>
      <c r="Q379" s="98"/>
      <c r="R379" s="98"/>
      <c r="S379" s="21">
        <f t="shared" si="28"/>
        <v>0</v>
      </c>
      <c r="T379" s="21">
        <f t="shared" si="29"/>
        <v>0</v>
      </c>
    </row>
    <row r="380" spans="1:20" x14ac:dyDescent="0.35">
      <c r="A380" s="94">
        <v>372</v>
      </c>
      <c r="B380" s="52"/>
      <c r="C380" s="16" t="s">
        <v>127</v>
      </c>
      <c r="D380" s="95" t="s">
        <v>169</v>
      </c>
      <c r="E380" s="96" t="s">
        <v>6</v>
      </c>
      <c r="F380" s="97"/>
      <c r="G380" s="97"/>
      <c r="H380" s="97"/>
      <c r="I380" s="19">
        <f t="shared" si="25"/>
        <v>0</v>
      </c>
      <c r="J380" s="97"/>
      <c r="K380" s="97"/>
      <c r="L380" s="97"/>
      <c r="M380" s="97"/>
      <c r="N380" s="22">
        <f t="shared" si="26"/>
        <v>0</v>
      </c>
      <c r="O380" s="98"/>
      <c r="P380" s="21">
        <f t="shared" si="27"/>
        <v>0</v>
      </c>
      <c r="Q380" s="98"/>
      <c r="R380" s="98"/>
      <c r="S380" s="21">
        <f t="shared" si="28"/>
        <v>0</v>
      </c>
      <c r="T380" s="21">
        <f t="shared" si="29"/>
        <v>0</v>
      </c>
    </row>
    <row r="381" spans="1:20" x14ac:dyDescent="0.35">
      <c r="A381" s="94">
        <v>373</v>
      </c>
      <c r="B381" s="52"/>
      <c r="C381" s="16" t="s">
        <v>127</v>
      </c>
      <c r="D381" s="95" t="s">
        <v>169</v>
      </c>
      <c r="E381" s="96" t="s">
        <v>6</v>
      </c>
      <c r="F381" s="97"/>
      <c r="G381" s="97"/>
      <c r="H381" s="97"/>
      <c r="I381" s="19">
        <f t="shared" si="25"/>
        <v>0</v>
      </c>
      <c r="J381" s="97"/>
      <c r="K381" s="97"/>
      <c r="L381" s="97"/>
      <c r="M381" s="97"/>
      <c r="N381" s="22">
        <f t="shared" si="26"/>
        <v>0</v>
      </c>
      <c r="O381" s="98"/>
      <c r="P381" s="21">
        <f t="shared" si="27"/>
        <v>0</v>
      </c>
      <c r="Q381" s="98"/>
      <c r="R381" s="98"/>
      <c r="S381" s="21">
        <f t="shared" si="28"/>
        <v>0</v>
      </c>
      <c r="T381" s="21">
        <f t="shared" si="29"/>
        <v>0</v>
      </c>
    </row>
    <row r="382" spans="1:20" x14ac:dyDescent="0.35">
      <c r="A382" s="94">
        <v>374</v>
      </c>
      <c r="B382" s="52"/>
      <c r="C382" s="16" t="s">
        <v>127</v>
      </c>
      <c r="D382" s="95" t="s">
        <v>169</v>
      </c>
      <c r="E382" s="96" t="s">
        <v>6</v>
      </c>
      <c r="F382" s="97"/>
      <c r="G382" s="97"/>
      <c r="H382" s="97"/>
      <c r="I382" s="19">
        <f t="shared" si="25"/>
        <v>0</v>
      </c>
      <c r="J382" s="97"/>
      <c r="K382" s="97"/>
      <c r="L382" s="97"/>
      <c r="M382" s="97"/>
      <c r="N382" s="22">
        <f t="shared" si="26"/>
        <v>0</v>
      </c>
      <c r="O382" s="98"/>
      <c r="P382" s="21">
        <f t="shared" si="27"/>
        <v>0</v>
      </c>
      <c r="Q382" s="98"/>
      <c r="R382" s="98"/>
      <c r="S382" s="21">
        <f t="shared" si="28"/>
        <v>0</v>
      </c>
      <c r="T382" s="21">
        <f t="shared" si="29"/>
        <v>0</v>
      </c>
    </row>
    <row r="383" spans="1:20" x14ac:dyDescent="0.35">
      <c r="A383" s="94">
        <v>375</v>
      </c>
      <c r="B383" s="52"/>
      <c r="C383" s="16" t="s">
        <v>127</v>
      </c>
      <c r="D383" s="95" t="s">
        <v>169</v>
      </c>
      <c r="E383" s="96" t="s">
        <v>6</v>
      </c>
      <c r="F383" s="97"/>
      <c r="G383" s="97"/>
      <c r="H383" s="97"/>
      <c r="I383" s="19">
        <f t="shared" si="25"/>
        <v>0</v>
      </c>
      <c r="J383" s="97"/>
      <c r="K383" s="97"/>
      <c r="L383" s="97"/>
      <c r="M383" s="97"/>
      <c r="N383" s="22">
        <f t="shared" si="26"/>
        <v>0</v>
      </c>
      <c r="O383" s="98"/>
      <c r="P383" s="21">
        <f t="shared" si="27"/>
        <v>0</v>
      </c>
      <c r="Q383" s="98"/>
      <c r="R383" s="98"/>
      <c r="S383" s="21">
        <f t="shared" si="28"/>
        <v>0</v>
      </c>
      <c r="T383" s="21">
        <f t="shared" si="29"/>
        <v>0</v>
      </c>
    </row>
    <row r="384" spans="1:20" x14ac:dyDescent="0.35">
      <c r="A384" s="94">
        <v>376</v>
      </c>
      <c r="B384" s="52"/>
      <c r="C384" s="16" t="s">
        <v>127</v>
      </c>
      <c r="D384" s="95" t="s">
        <v>169</v>
      </c>
      <c r="E384" s="96" t="s">
        <v>6</v>
      </c>
      <c r="F384" s="97"/>
      <c r="G384" s="97"/>
      <c r="H384" s="97"/>
      <c r="I384" s="19">
        <f t="shared" si="25"/>
        <v>0</v>
      </c>
      <c r="J384" s="97"/>
      <c r="K384" s="97"/>
      <c r="L384" s="97"/>
      <c r="M384" s="97"/>
      <c r="N384" s="22">
        <f t="shared" si="26"/>
        <v>0</v>
      </c>
      <c r="O384" s="98"/>
      <c r="P384" s="21">
        <f t="shared" si="27"/>
        <v>0</v>
      </c>
      <c r="Q384" s="98"/>
      <c r="R384" s="98"/>
      <c r="S384" s="21">
        <f t="shared" si="28"/>
        <v>0</v>
      </c>
      <c r="T384" s="21">
        <f t="shared" si="29"/>
        <v>0</v>
      </c>
    </row>
    <row r="385" spans="1:20" x14ac:dyDescent="0.35">
      <c r="A385" s="94">
        <v>377</v>
      </c>
      <c r="B385" s="52"/>
      <c r="C385" s="16" t="s">
        <v>127</v>
      </c>
      <c r="D385" s="95" t="s">
        <v>169</v>
      </c>
      <c r="E385" s="96" t="s">
        <v>6</v>
      </c>
      <c r="F385" s="97"/>
      <c r="G385" s="97"/>
      <c r="H385" s="97"/>
      <c r="I385" s="19">
        <f t="shared" si="25"/>
        <v>0</v>
      </c>
      <c r="J385" s="97"/>
      <c r="K385" s="97"/>
      <c r="L385" s="97"/>
      <c r="M385" s="97"/>
      <c r="N385" s="22">
        <f t="shared" si="26"/>
        <v>0</v>
      </c>
      <c r="O385" s="98"/>
      <c r="P385" s="21">
        <f t="shared" si="27"/>
        <v>0</v>
      </c>
      <c r="Q385" s="98"/>
      <c r="R385" s="98"/>
      <c r="S385" s="21">
        <f t="shared" si="28"/>
        <v>0</v>
      </c>
      <c r="T385" s="21">
        <f t="shared" si="29"/>
        <v>0</v>
      </c>
    </row>
    <row r="386" spans="1:20" x14ac:dyDescent="0.35">
      <c r="A386" s="94">
        <v>378</v>
      </c>
      <c r="B386" s="52"/>
      <c r="C386" s="16" t="s">
        <v>127</v>
      </c>
      <c r="D386" s="95" t="s">
        <v>169</v>
      </c>
      <c r="E386" s="96" t="s">
        <v>6</v>
      </c>
      <c r="F386" s="97"/>
      <c r="G386" s="97"/>
      <c r="H386" s="97"/>
      <c r="I386" s="19">
        <f t="shared" si="25"/>
        <v>0</v>
      </c>
      <c r="J386" s="97"/>
      <c r="K386" s="97"/>
      <c r="L386" s="97"/>
      <c r="M386" s="97"/>
      <c r="N386" s="22">
        <f t="shared" si="26"/>
        <v>0</v>
      </c>
      <c r="O386" s="98"/>
      <c r="P386" s="21">
        <f t="shared" si="27"/>
        <v>0</v>
      </c>
      <c r="Q386" s="98"/>
      <c r="R386" s="98"/>
      <c r="S386" s="21">
        <f t="shared" si="28"/>
        <v>0</v>
      </c>
      <c r="T386" s="21">
        <f t="shared" si="29"/>
        <v>0</v>
      </c>
    </row>
    <row r="387" spans="1:20" x14ac:dyDescent="0.35">
      <c r="A387" s="94">
        <v>379</v>
      </c>
      <c r="B387" s="52"/>
      <c r="C387" s="16" t="s">
        <v>127</v>
      </c>
      <c r="D387" s="95" t="s">
        <v>169</v>
      </c>
      <c r="E387" s="96" t="s">
        <v>6</v>
      </c>
      <c r="F387" s="97"/>
      <c r="G387" s="97"/>
      <c r="H387" s="97"/>
      <c r="I387" s="19">
        <f t="shared" si="25"/>
        <v>0</v>
      </c>
      <c r="J387" s="97"/>
      <c r="K387" s="97"/>
      <c r="L387" s="97"/>
      <c r="M387" s="97"/>
      <c r="N387" s="22">
        <f t="shared" si="26"/>
        <v>0</v>
      </c>
      <c r="O387" s="98"/>
      <c r="P387" s="21">
        <f t="shared" si="27"/>
        <v>0</v>
      </c>
      <c r="Q387" s="98"/>
      <c r="R387" s="98"/>
      <c r="S387" s="21">
        <f t="shared" si="28"/>
        <v>0</v>
      </c>
      <c r="T387" s="21">
        <f t="shared" si="29"/>
        <v>0</v>
      </c>
    </row>
    <row r="388" spans="1:20" x14ac:dyDescent="0.35">
      <c r="A388" s="94">
        <v>380</v>
      </c>
      <c r="B388" s="52"/>
      <c r="C388" s="16" t="s">
        <v>127</v>
      </c>
      <c r="D388" s="95" t="s">
        <v>169</v>
      </c>
      <c r="E388" s="96" t="s">
        <v>6</v>
      </c>
      <c r="F388" s="97"/>
      <c r="G388" s="97"/>
      <c r="H388" s="97"/>
      <c r="I388" s="19">
        <f t="shared" si="25"/>
        <v>0</v>
      </c>
      <c r="J388" s="97"/>
      <c r="K388" s="97"/>
      <c r="L388" s="97"/>
      <c r="M388" s="97"/>
      <c r="N388" s="22">
        <f t="shared" si="26"/>
        <v>0</v>
      </c>
      <c r="O388" s="98"/>
      <c r="P388" s="21">
        <f t="shared" si="27"/>
        <v>0</v>
      </c>
      <c r="Q388" s="98"/>
      <c r="R388" s="98"/>
      <c r="S388" s="21">
        <f t="shared" si="28"/>
        <v>0</v>
      </c>
      <c r="T388" s="21">
        <f t="shared" si="29"/>
        <v>0</v>
      </c>
    </row>
    <row r="389" spans="1:20" x14ac:dyDescent="0.35">
      <c r="A389" s="94">
        <v>381</v>
      </c>
      <c r="B389" s="52"/>
      <c r="C389" s="16" t="s">
        <v>127</v>
      </c>
      <c r="D389" s="95" t="s">
        <v>169</v>
      </c>
      <c r="E389" s="96" t="s">
        <v>6</v>
      </c>
      <c r="F389" s="97"/>
      <c r="G389" s="97"/>
      <c r="H389" s="97"/>
      <c r="I389" s="19">
        <f t="shared" si="25"/>
        <v>0</v>
      </c>
      <c r="J389" s="97"/>
      <c r="K389" s="97"/>
      <c r="L389" s="97"/>
      <c r="M389" s="97"/>
      <c r="N389" s="22">
        <f t="shared" si="26"/>
        <v>0</v>
      </c>
      <c r="O389" s="98"/>
      <c r="P389" s="21">
        <f t="shared" si="27"/>
        <v>0</v>
      </c>
      <c r="Q389" s="98"/>
      <c r="R389" s="98"/>
      <c r="S389" s="21">
        <f t="shared" si="28"/>
        <v>0</v>
      </c>
      <c r="T389" s="21">
        <f t="shared" si="29"/>
        <v>0</v>
      </c>
    </row>
    <row r="390" spans="1:20" x14ac:dyDescent="0.35">
      <c r="A390" s="94">
        <v>382</v>
      </c>
      <c r="B390" s="52"/>
      <c r="C390" s="16" t="s">
        <v>127</v>
      </c>
      <c r="D390" s="95" t="s">
        <v>169</v>
      </c>
      <c r="E390" s="96" t="s">
        <v>6</v>
      </c>
      <c r="F390" s="97"/>
      <c r="G390" s="97"/>
      <c r="H390" s="97"/>
      <c r="I390" s="19">
        <f t="shared" si="25"/>
        <v>0</v>
      </c>
      <c r="J390" s="97"/>
      <c r="K390" s="97"/>
      <c r="L390" s="97"/>
      <c r="M390" s="97"/>
      <c r="N390" s="22">
        <f t="shared" si="26"/>
        <v>0</v>
      </c>
      <c r="O390" s="98"/>
      <c r="P390" s="21">
        <f t="shared" si="27"/>
        <v>0</v>
      </c>
      <c r="Q390" s="98"/>
      <c r="R390" s="98"/>
      <c r="S390" s="21">
        <f t="shared" si="28"/>
        <v>0</v>
      </c>
      <c r="T390" s="21">
        <f t="shared" si="29"/>
        <v>0</v>
      </c>
    </row>
    <row r="391" spans="1:20" x14ac:dyDescent="0.35">
      <c r="A391" s="94">
        <v>383</v>
      </c>
      <c r="B391" s="52"/>
      <c r="C391" s="16" t="s">
        <v>127</v>
      </c>
      <c r="D391" s="95" t="s">
        <v>169</v>
      </c>
      <c r="E391" s="96" t="s">
        <v>6</v>
      </c>
      <c r="F391" s="97"/>
      <c r="G391" s="97"/>
      <c r="H391" s="97"/>
      <c r="I391" s="19">
        <f t="shared" si="25"/>
        <v>0</v>
      </c>
      <c r="J391" s="97"/>
      <c r="K391" s="97"/>
      <c r="L391" s="97"/>
      <c r="M391" s="97"/>
      <c r="N391" s="22">
        <f t="shared" si="26"/>
        <v>0</v>
      </c>
      <c r="O391" s="98"/>
      <c r="P391" s="21">
        <f t="shared" si="27"/>
        <v>0</v>
      </c>
      <c r="Q391" s="98"/>
      <c r="R391" s="98"/>
      <c r="S391" s="21">
        <f t="shared" si="28"/>
        <v>0</v>
      </c>
      <c r="T391" s="21">
        <f t="shared" si="29"/>
        <v>0</v>
      </c>
    </row>
    <row r="392" spans="1:20" x14ac:dyDescent="0.35">
      <c r="A392" s="94">
        <v>384</v>
      </c>
      <c r="B392" s="52"/>
      <c r="C392" s="16" t="s">
        <v>127</v>
      </c>
      <c r="D392" s="95" t="s">
        <v>169</v>
      </c>
      <c r="E392" s="96" t="s">
        <v>6</v>
      </c>
      <c r="F392" s="97"/>
      <c r="G392" s="97"/>
      <c r="H392" s="97"/>
      <c r="I392" s="19">
        <f t="shared" si="25"/>
        <v>0</v>
      </c>
      <c r="J392" s="97"/>
      <c r="K392" s="97"/>
      <c r="L392" s="97"/>
      <c r="M392" s="97"/>
      <c r="N392" s="22">
        <f t="shared" si="26"/>
        <v>0</v>
      </c>
      <c r="O392" s="98"/>
      <c r="P392" s="21">
        <f t="shared" si="27"/>
        <v>0</v>
      </c>
      <c r="Q392" s="98"/>
      <c r="R392" s="98"/>
      <c r="S392" s="21">
        <f t="shared" si="28"/>
        <v>0</v>
      </c>
      <c r="T392" s="21">
        <f t="shared" si="29"/>
        <v>0</v>
      </c>
    </row>
    <row r="393" spans="1:20" x14ac:dyDescent="0.35">
      <c r="A393" s="94">
        <v>385</v>
      </c>
      <c r="B393" s="52"/>
      <c r="C393" s="16" t="s">
        <v>127</v>
      </c>
      <c r="D393" s="95" t="s">
        <v>169</v>
      </c>
      <c r="E393" s="96" t="s">
        <v>6</v>
      </c>
      <c r="F393" s="97"/>
      <c r="G393" s="97"/>
      <c r="H393" s="97"/>
      <c r="I393" s="19">
        <f t="shared" si="25"/>
        <v>0</v>
      </c>
      <c r="J393" s="97"/>
      <c r="K393" s="97"/>
      <c r="L393" s="97"/>
      <c r="M393" s="97"/>
      <c r="N393" s="22">
        <f t="shared" si="26"/>
        <v>0</v>
      </c>
      <c r="O393" s="98"/>
      <c r="P393" s="21">
        <f t="shared" si="27"/>
        <v>0</v>
      </c>
      <c r="Q393" s="98"/>
      <c r="R393" s="98"/>
      <c r="S393" s="21">
        <f t="shared" si="28"/>
        <v>0</v>
      </c>
      <c r="T393" s="21">
        <f t="shared" si="29"/>
        <v>0</v>
      </c>
    </row>
    <row r="394" spans="1:20" x14ac:dyDescent="0.35">
      <c r="A394" s="94">
        <v>386</v>
      </c>
      <c r="B394" s="52"/>
      <c r="C394" s="16" t="s">
        <v>127</v>
      </c>
      <c r="D394" s="95" t="s">
        <v>169</v>
      </c>
      <c r="E394" s="96" t="s">
        <v>6</v>
      </c>
      <c r="F394" s="97"/>
      <c r="G394" s="97"/>
      <c r="H394" s="97"/>
      <c r="I394" s="19">
        <f t="shared" ref="I394:I457" si="30">SUM(F394:H394)</f>
        <v>0</v>
      </c>
      <c r="J394" s="97"/>
      <c r="K394" s="97"/>
      <c r="L394" s="97"/>
      <c r="M394" s="97"/>
      <c r="N394" s="22">
        <f t="shared" ref="N394:N457" si="31">SUM(J394:M394)</f>
        <v>0</v>
      </c>
      <c r="O394" s="98"/>
      <c r="P394" s="21">
        <f t="shared" ref="P394:P457" si="32">I394+N394+O394</f>
        <v>0</v>
      </c>
      <c r="Q394" s="98"/>
      <c r="R394" s="98"/>
      <c r="S394" s="21">
        <f t="shared" ref="S394:S457" si="33">Q394+R394</f>
        <v>0</v>
      </c>
      <c r="T394" s="21">
        <f t="shared" ref="T394:T457" si="34">P394+S394</f>
        <v>0</v>
      </c>
    </row>
    <row r="395" spans="1:20" x14ac:dyDescent="0.35">
      <c r="A395" s="94">
        <v>387</v>
      </c>
      <c r="B395" s="52"/>
      <c r="C395" s="16" t="s">
        <v>127</v>
      </c>
      <c r="D395" s="95" t="s">
        <v>169</v>
      </c>
      <c r="E395" s="96" t="s">
        <v>6</v>
      </c>
      <c r="F395" s="97"/>
      <c r="G395" s="97"/>
      <c r="H395" s="97"/>
      <c r="I395" s="19">
        <f t="shared" si="30"/>
        <v>0</v>
      </c>
      <c r="J395" s="97"/>
      <c r="K395" s="97"/>
      <c r="L395" s="97"/>
      <c r="M395" s="97"/>
      <c r="N395" s="22">
        <f t="shared" si="31"/>
        <v>0</v>
      </c>
      <c r="O395" s="98"/>
      <c r="P395" s="21">
        <f t="shared" si="32"/>
        <v>0</v>
      </c>
      <c r="Q395" s="98"/>
      <c r="R395" s="98"/>
      <c r="S395" s="21">
        <f t="shared" si="33"/>
        <v>0</v>
      </c>
      <c r="T395" s="21">
        <f t="shared" si="34"/>
        <v>0</v>
      </c>
    </row>
    <row r="396" spans="1:20" x14ac:dyDescent="0.35">
      <c r="A396" s="94">
        <v>388</v>
      </c>
      <c r="B396" s="52"/>
      <c r="C396" s="16" t="s">
        <v>127</v>
      </c>
      <c r="D396" s="95" t="s">
        <v>169</v>
      </c>
      <c r="E396" s="96" t="s">
        <v>6</v>
      </c>
      <c r="F396" s="97"/>
      <c r="G396" s="97"/>
      <c r="H396" s="97"/>
      <c r="I396" s="19">
        <f t="shared" si="30"/>
        <v>0</v>
      </c>
      <c r="J396" s="97"/>
      <c r="K396" s="97"/>
      <c r="L396" s="97"/>
      <c r="M396" s="97"/>
      <c r="N396" s="22">
        <f t="shared" si="31"/>
        <v>0</v>
      </c>
      <c r="O396" s="98"/>
      <c r="P396" s="21">
        <f t="shared" si="32"/>
        <v>0</v>
      </c>
      <c r="Q396" s="98"/>
      <c r="R396" s="98"/>
      <c r="S396" s="21">
        <f t="shared" si="33"/>
        <v>0</v>
      </c>
      <c r="T396" s="21">
        <f t="shared" si="34"/>
        <v>0</v>
      </c>
    </row>
    <row r="397" spans="1:20" x14ac:dyDescent="0.35">
      <c r="A397" s="94">
        <v>389</v>
      </c>
      <c r="B397" s="52"/>
      <c r="C397" s="16" t="s">
        <v>127</v>
      </c>
      <c r="D397" s="95" t="s">
        <v>169</v>
      </c>
      <c r="E397" s="96" t="s">
        <v>6</v>
      </c>
      <c r="F397" s="97"/>
      <c r="G397" s="97"/>
      <c r="H397" s="97"/>
      <c r="I397" s="19">
        <f t="shared" si="30"/>
        <v>0</v>
      </c>
      <c r="J397" s="97"/>
      <c r="K397" s="97"/>
      <c r="L397" s="97"/>
      <c r="M397" s="97"/>
      <c r="N397" s="22">
        <f t="shared" si="31"/>
        <v>0</v>
      </c>
      <c r="O397" s="98"/>
      <c r="P397" s="21">
        <f t="shared" si="32"/>
        <v>0</v>
      </c>
      <c r="Q397" s="98"/>
      <c r="R397" s="98"/>
      <c r="S397" s="21">
        <f t="shared" si="33"/>
        <v>0</v>
      </c>
      <c r="T397" s="21">
        <f t="shared" si="34"/>
        <v>0</v>
      </c>
    </row>
    <row r="398" spans="1:20" x14ac:dyDescent="0.35">
      <c r="A398" s="94">
        <v>390</v>
      </c>
      <c r="B398" s="52"/>
      <c r="C398" s="16" t="s">
        <v>127</v>
      </c>
      <c r="D398" s="95" t="s">
        <v>169</v>
      </c>
      <c r="E398" s="96" t="s">
        <v>6</v>
      </c>
      <c r="F398" s="97"/>
      <c r="G398" s="97"/>
      <c r="H398" s="97"/>
      <c r="I398" s="19">
        <f t="shared" si="30"/>
        <v>0</v>
      </c>
      <c r="J398" s="97"/>
      <c r="K398" s="97"/>
      <c r="L398" s="97"/>
      <c r="M398" s="97"/>
      <c r="N398" s="22">
        <f t="shared" si="31"/>
        <v>0</v>
      </c>
      <c r="O398" s="98"/>
      <c r="P398" s="21">
        <f t="shared" si="32"/>
        <v>0</v>
      </c>
      <c r="Q398" s="98"/>
      <c r="R398" s="98"/>
      <c r="S398" s="21">
        <f t="shared" si="33"/>
        <v>0</v>
      </c>
      <c r="T398" s="21">
        <f t="shared" si="34"/>
        <v>0</v>
      </c>
    </row>
    <row r="399" spans="1:20" x14ac:dyDescent="0.35">
      <c r="A399" s="94">
        <v>391</v>
      </c>
      <c r="B399" s="52"/>
      <c r="C399" s="16" t="s">
        <v>127</v>
      </c>
      <c r="D399" s="95" t="s">
        <v>169</v>
      </c>
      <c r="E399" s="96" t="s">
        <v>6</v>
      </c>
      <c r="F399" s="97"/>
      <c r="G399" s="97"/>
      <c r="H399" s="97"/>
      <c r="I399" s="19">
        <f t="shared" si="30"/>
        <v>0</v>
      </c>
      <c r="J399" s="97"/>
      <c r="K399" s="97"/>
      <c r="L399" s="97"/>
      <c r="M399" s="97"/>
      <c r="N399" s="22">
        <f t="shared" si="31"/>
        <v>0</v>
      </c>
      <c r="O399" s="98"/>
      <c r="P399" s="21">
        <f t="shared" si="32"/>
        <v>0</v>
      </c>
      <c r="Q399" s="98"/>
      <c r="R399" s="98"/>
      <c r="S399" s="21">
        <f t="shared" si="33"/>
        <v>0</v>
      </c>
      <c r="T399" s="21">
        <f t="shared" si="34"/>
        <v>0</v>
      </c>
    </row>
    <row r="400" spans="1:20" x14ac:dyDescent="0.35">
      <c r="A400" s="94">
        <v>392</v>
      </c>
      <c r="B400" s="52"/>
      <c r="C400" s="16" t="s">
        <v>127</v>
      </c>
      <c r="D400" s="95" t="s">
        <v>169</v>
      </c>
      <c r="E400" s="96" t="s">
        <v>6</v>
      </c>
      <c r="F400" s="97"/>
      <c r="G400" s="97"/>
      <c r="H400" s="97"/>
      <c r="I400" s="19">
        <f t="shared" si="30"/>
        <v>0</v>
      </c>
      <c r="J400" s="97"/>
      <c r="K400" s="97"/>
      <c r="L400" s="97"/>
      <c r="M400" s="97"/>
      <c r="N400" s="22">
        <f t="shared" si="31"/>
        <v>0</v>
      </c>
      <c r="O400" s="98"/>
      <c r="P400" s="21">
        <f t="shared" si="32"/>
        <v>0</v>
      </c>
      <c r="Q400" s="98"/>
      <c r="R400" s="98"/>
      <c r="S400" s="21">
        <f t="shared" si="33"/>
        <v>0</v>
      </c>
      <c r="T400" s="21">
        <f t="shared" si="34"/>
        <v>0</v>
      </c>
    </row>
    <row r="401" spans="1:20" x14ac:dyDescent="0.35">
      <c r="A401" s="94">
        <v>393</v>
      </c>
      <c r="B401" s="52"/>
      <c r="C401" s="16" t="s">
        <v>127</v>
      </c>
      <c r="D401" s="95" t="s">
        <v>169</v>
      </c>
      <c r="E401" s="96" t="s">
        <v>6</v>
      </c>
      <c r="F401" s="97"/>
      <c r="G401" s="97"/>
      <c r="H401" s="97"/>
      <c r="I401" s="19">
        <f t="shared" si="30"/>
        <v>0</v>
      </c>
      <c r="J401" s="97"/>
      <c r="K401" s="97"/>
      <c r="L401" s="97"/>
      <c r="M401" s="97"/>
      <c r="N401" s="22">
        <f t="shared" si="31"/>
        <v>0</v>
      </c>
      <c r="O401" s="98"/>
      <c r="P401" s="21">
        <f t="shared" si="32"/>
        <v>0</v>
      </c>
      <c r="Q401" s="98"/>
      <c r="R401" s="98"/>
      <c r="S401" s="21">
        <f t="shared" si="33"/>
        <v>0</v>
      </c>
      <c r="T401" s="21">
        <f t="shared" si="34"/>
        <v>0</v>
      </c>
    </row>
    <row r="402" spans="1:20" x14ac:dyDescent="0.35">
      <c r="A402" s="94">
        <v>394</v>
      </c>
      <c r="B402" s="52"/>
      <c r="C402" s="16" t="s">
        <v>127</v>
      </c>
      <c r="D402" s="95" t="s">
        <v>169</v>
      </c>
      <c r="E402" s="96" t="s">
        <v>6</v>
      </c>
      <c r="F402" s="97"/>
      <c r="G402" s="97"/>
      <c r="H402" s="97"/>
      <c r="I402" s="19">
        <f t="shared" si="30"/>
        <v>0</v>
      </c>
      <c r="J402" s="97"/>
      <c r="K402" s="97"/>
      <c r="L402" s="97"/>
      <c r="M402" s="97"/>
      <c r="N402" s="22">
        <f t="shared" si="31"/>
        <v>0</v>
      </c>
      <c r="O402" s="98"/>
      <c r="P402" s="21">
        <f t="shared" si="32"/>
        <v>0</v>
      </c>
      <c r="Q402" s="98"/>
      <c r="R402" s="98"/>
      <c r="S402" s="21">
        <f t="shared" si="33"/>
        <v>0</v>
      </c>
      <c r="T402" s="21">
        <f t="shared" si="34"/>
        <v>0</v>
      </c>
    </row>
    <row r="403" spans="1:20" x14ac:dyDescent="0.35">
      <c r="A403" s="94">
        <v>395</v>
      </c>
      <c r="B403" s="52"/>
      <c r="C403" s="16" t="s">
        <v>127</v>
      </c>
      <c r="D403" s="95" t="s">
        <v>169</v>
      </c>
      <c r="E403" s="96" t="s">
        <v>6</v>
      </c>
      <c r="F403" s="97"/>
      <c r="G403" s="97"/>
      <c r="H403" s="97"/>
      <c r="I403" s="19">
        <f t="shared" si="30"/>
        <v>0</v>
      </c>
      <c r="J403" s="97"/>
      <c r="K403" s="97"/>
      <c r="L403" s="97"/>
      <c r="M403" s="97"/>
      <c r="N403" s="22">
        <f t="shared" si="31"/>
        <v>0</v>
      </c>
      <c r="O403" s="98"/>
      <c r="P403" s="21">
        <f t="shared" si="32"/>
        <v>0</v>
      </c>
      <c r="Q403" s="98"/>
      <c r="R403" s="98"/>
      <c r="S403" s="21">
        <f t="shared" si="33"/>
        <v>0</v>
      </c>
      <c r="T403" s="21">
        <f t="shared" si="34"/>
        <v>0</v>
      </c>
    </row>
    <row r="404" spans="1:20" x14ac:dyDescent="0.35">
      <c r="A404" s="94">
        <v>396</v>
      </c>
      <c r="B404" s="52"/>
      <c r="C404" s="16" t="s">
        <v>127</v>
      </c>
      <c r="D404" s="95" t="s">
        <v>169</v>
      </c>
      <c r="E404" s="96" t="s">
        <v>6</v>
      </c>
      <c r="F404" s="97"/>
      <c r="G404" s="97"/>
      <c r="H404" s="97"/>
      <c r="I404" s="19">
        <f t="shared" si="30"/>
        <v>0</v>
      </c>
      <c r="J404" s="97"/>
      <c r="K404" s="97"/>
      <c r="L404" s="97"/>
      <c r="M404" s="97"/>
      <c r="N404" s="22">
        <f t="shared" si="31"/>
        <v>0</v>
      </c>
      <c r="O404" s="98"/>
      <c r="P404" s="21">
        <f t="shared" si="32"/>
        <v>0</v>
      </c>
      <c r="Q404" s="98"/>
      <c r="R404" s="98"/>
      <c r="S404" s="21">
        <f t="shared" si="33"/>
        <v>0</v>
      </c>
      <c r="T404" s="21">
        <f t="shared" si="34"/>
        <v>0</v>
      </c>
    </row>
    <row r="405" spans="1:20" x14ac:dyDescent="0.35">
      <c r="A405" s="94">
        <v>397</v>
      </c>
      <c r="B405" s="52"/>
      <c r="C405" s="16" t="s">
        <v>127</v>
      </c>
      <c r="D405" s="95" t="s">
        <v>169</v>
      </c>
      <c r="E405" s="96" t="s">
        <v>6</v>
      </c>
      <c r="F405" s="97"/>
      <c r="G405" s="97"/>
      <c r="H405" s="97"/>
      <c r="I405" s="19">
        <f t="shared" si="30"/>
        <v>0</v>
      </c>
      <c r="J405" s="97"/>
      <c r="K405" s="97"/>
      <c r="L405" s="97"/>
      <c r="M405" s="97"/>
      <c r="N405" s="22">
        <f t="shared" si="31"/>
        <v>0</v>
      </c>
      <c r="O405" s="98"/>
      <c r="P405" s="21">
        <f t="shared" si="32"/>
        <v>0</v>
      </c>
      <c r="Q405" s="98"/>
      <c r="R405" s="98"/>
      <c r="S405" s="21">
        <f t="shared" si="33"/>
        <v>0</v>
      </c>
      <c r="T405" s="21">
        <f t="shared" si="34"/>
        <v>0</v>
      </c>
    </row>
    <row r="406" spans="1:20" x14ac:dyDescent="0.35">
      <c r="A406" s="94">
        <v>398</v>
      </c>
      <c r="B406" s="52"/>
      <c r="C406" s="16" t="s">
        <v>127</v>
      </c>
      <c r="D406" s="95" t="s">
        <v>169</v>
      </c>
      <c r="E406" s="96" t="s">
        <v>6</v>
      </c>
      <c r="F406" s="97"/>
      <c r="G406" s="97"/>
      <c r="H406" s="97"/>
      <c r="I406" s="19">
        <f t="shared" si="30"/>
        <v>0</v>
      </c>
      <c r="J406" s="97"/>
      <c r="K406" s="97"/>
      <c r="L406" s="97"/>
      <c r="M406" s="97"/>
      <c r="N406" s="22">
        <f t="shared" si="31"/>
        <v>0</v>
      </c>
      <c r="O406" s="98"/>
      <c r="P406" s="21">
        <f t="shared" si="32"/>
        <v>0</v>
      </c>
      <c r="Q406" s="98"/>
      <c r="R406" s="98"/>
      <c r="S406" s="21">
        <f t="shared" si="33"/>
        <v>0</v>
      </c>
      <c r="T406" s="21">
        <f t="shared" si="34"/>
        <v>0</v>
      </c>
    </row>
    <row r="407" spans="1:20" x14ac:dyDescent="0.35">
      <c r="A407" s="94">
        <v>399</v>
      </c>
      <c r="B407" s="52"/>
      <c r="C407" s="16" t="s">
        <v>127</v>
      </c>
      <c r="D407" s="95" t="s">
        <v>169</v>
      </c>
      <c r="E407" s="96" t="s">
        <v>6</v>
      </c>
      <c r="F407" s="97"/>
      <c r="G407" s="97"/>
      <c r="H407" s="97"/>
      <c r="I407" s="19">
        <f t="shared" si="30"/>
        <v>0</v>
      </c>
      <c r="J407" s="97"/>
      <c r="K407" s="97"/>
      <c r="L407" s="97"/>
      <c r="M407" s="97"/>
      <c r="N407" s="22">
        <f t="shared" si="31"/>
        <v>0</v>
      </c>
      <c r="O407" s="98"/>
      <c r="P407" s="21">
        <f t="shared" si="32"/>
        <v>0</v>
      </c>
      <c r="Q407" s="98"/>
      <c r="R407" s="98"/>
      <c r="S407" s="21">
        <f t="shared" si="33"/>
        <v>0</v>
      </c>
      <c r="T407" s="21">
        <f t="shared" si="34"/>
        <v>0</v>
      </c>
    </row>
    <row r="408" spans="1:20" x14ac:dyDescent="0.35">
      <c r="A408" s="94">
        <v>400</v>
      </c>
      <c r="B408" s="52"/>
      <c r="C408" s="16" t="s">
        <v>127</v>
      </c>
      <c r="D408" s="95" t="s">
        <v>169</v>
      </c>
      <c r="E408" s="96" t="s">
        <v>6</v>
      </c>
      <c r="F408" s="97"/>
      <c r="G408" s="97"/>
      <c r="H408" s="97"/>
      <c r="I408" s="19">
        <f t="shared" si="30"/>
        <v>0</v>
      </c>
      <c r="J408" s="97"/>
      <c r="K408" s="97"/>
      <c r="L408" s="97"/>
      <c r="M408" s="97"/>
      <c r="N408" s="22">
        <f t="shared" si="31"/>
        <v>0</v>
      </c>
      <c r="O408" s="98"/>
      <c r="P408" s="21">
        <f t="shared" si="32"/>
        <v>0</v>
      </c>
      <c r="Q408" s="98"/>
      <c r="R408" s="98"/>
      <c r="S408" s="21">
        <f t="shared" si="33"/>
        <v>0</v>
      </c>
      <c r="T408" s="21">
        <f t="shared" si="34"/>
        <v>0</v>
      </c>
    </row>
    <row r="409" spans="1:20" x14ac:dyDescent="0.35">
      <c r="A409" s="94">
        <v>401</v>
      </c>
      <c r="B409" s="52"/>
      <c r="C409" s="16" t="s">
        <v>127</v>
      </c>
      <c r="D409" s="95" t="s">
        <v>169</v>
      </c>
      <c r="E409" s="96" t="s">
        <v>6</v>
      </c>
      <c r="F409" s="97"/>
      <c r="G409" s="97"/>
      <c r="H409" s="97"/>
      <c r="I409" s="19">
        <f t="shared" si="30"/>
        <v>0</v>
      </c>
      <c r="J409" s="97"/>
      <c r="K409" s="97"/>
      <c r="L409" s="97"/>
      <c r="M409" s="97"/>
      <c r="N409" s="22">
        <f t="shared" si="31"/>
        <v>0</v>
      </c>
      <c r="O409" s="98"/>
      <c r="P409" s="21">
        <f t="shared" si="32"/>
        <v>0</v>
      </c>
      <c r="Q409" s="98"/>
      <c r="R409" s="98"/>
      <c r="S409" s="21">
        <f t="shared" si="33"/>
        <v>0</v>
      </c>
      <c r="T409" s="21">
        <f t="shared" si="34"/>
        <v>0</v>
      </c>
    </row>
    <row r="410" spans="1:20" x14ac:dyDescent="0.35">
      <c r="A410" s="94">
        <v>402</v>
      </c>
      <c r="B410" s="52"/>
      <c r="C410" s="16" t="s">
        <v>127</v>
      </c>
      <c r="D410" s="95" t="s">
        <v>169</v>
      </c>
      <c r="E410" s="96" t="s">
        <v>6</v>
      </c>
      <c r="F410" s="97"/>
      <c r="G410" s="97"/>
      <c r="H410" s="97"/>
      <c r="I410" s="19">
        <f t="shared" si="30"/>
        <v>0</v>
      </c>
      <c r="J410" s="97"/>
      <c r="K410" s="97"/>
      <c r="L410" s="97"/>
      <c r="M410" s="97"/>
      <c r="N410" s="22">
        <f t="shared" si="31"/>
        <v>0</v>
      </c>
      <c r="O410" s="98"/>
      <c r="P410" s="21">
        <f t="shared" si="32"/>
        <v>0</v>
      </c>
      <c r="Q410" s="98"/>
      <c r="R410" s="98"/>
      <c r="S410" s="21">
        <f t="shared" si="33"/>
        <v>0</v>
      </c>
      <c r="T410" s="21">
        <f t="shared" si="34"/>
        <v>0</v>
      </c>
    </row>
    <row r="411" spans="1:20" x14ac:dyDescent="0.35">
      <c r="A411" s="94">
        <v>403</v>
      </c>
      <c r="B411" s="52"/>
      <c r="C411" s="16" t="s">
        <v>127</v>
      </c>
      <c r="D411" s="95" t="s">
        <v>169</v>
      </c>
      <c r="E411" s="96" t="s">
        <v>6</v>
      </c>
      <c r="F411" s="97"/>
      <c r="G411" s="97"/>
      <c r="H411" s="97"/>
      <c r="I411" s="19">
        <f t="shared" si="30"/>
        <v>0</v>
      </c>
      <c r="J411" s="97"/>
      <c r="K411" s="97"/>
      <c r="L411" s="97"/>
      <c r="M411" s="97"/>
      <c r="N411" s="22">
        <f t="shared" si="31"/>
        <v>0</v>
      </c>
      <c r="O411" s="98"/>
      <c r="P411" s="21">
        <f t="shared" si="32"/>
        <v>0</v>
      </c>
      <c r="Q411" s="98"/>
      <c r="R411" s="98"/>
      <c r="S411" s="21">
        <f t="shared" si="33"/>
        <v>0</v>
      </c>
      <c r="T411" s="21">
        <f t="shared" si="34"/>
        <v>0</v>
      </c>
    </row>
    <row r="412" spans="1:20" x14ac:dyDescent="0.35">
      <c r="A412" s="94">
        <v>404</v>
      </c>
      <c r="B412" s="52"/>
      <c r="C412" s="16" t="s">
        <v>127</v>
      </c>
      <c r="D412" s="95" t="s">
        <v>169</v>
      </c>
      <c r="E412" s="96" t="s">
        <v>6</v>
      </c>
      <c r="F412" s="97"/>
      <c r="G412" s="97"/>
      <c r="H412" s="97"/>
      <c r="I412" s="19">
        <f t="shared" si="30"/>
        <v>0</v>
      </c>
      <c r="J412" s="97"/>
      <c r="K412" s="97"/>
      <c r="L412" s="97"/>
      <c r="M412" s="97"/>
      <c r="N412" s="22">
        <f t="shared" si="31"/>
        <v>0</v>
      </c>
      <c r="O412" s="98"/>
      <c r="P412" s="21">
        <f t="shared" si="32"/>
        <v>0</v>
      </c>
      <c r="Q412" s="98"/>
      <c r="R412" s="98"/>
      <c r="S412" s="21">
        <f t="shared" si="33"/>
        <v>0</v>
      </c>
      <c r="T412" s="21">
        <f t="shared" si="34"/>
        <v>0</v>
      </c>
    </row>
    <row r="413" spans="1:20" x14ac:dyDescent="0.35">
      <c r="A413" s="94">
        <v>405</v>
      </c>
      <c r="B413" s="52"/>
      <c r="C413" s="16" t="s">
        <v>127</v>
      </c>
      <c r="D413" s="95" t="s">
        <v>169</v>
      </c>
      <c r="E413" s="96" t="s">
        <v>6</v>
      </c>
      <c r="F413" s="97"/>
      <c r="G413" s="97"/>
      <c r="H413" s="97"/>
      <c r="I413" s="19">
        <f t="shared" si="30"/>
        <v>0</v>
      </c>
      <c r="J413" s="97"/>
      <c r="K413" s="97"/>
      <c r="L413" s="97"/>
      <c r="M413" s="97"/>
      <c r="N413" s="22">
        <f t="shared" si="31"/>
        <v>0</v>
      </c>
      <c r="O413" s="98"/>
      <c r="P413" s="21">
        <f t="shared" si="32"/>
        <v>0</v>
      </c>
      <c r="Q413" s="98"/>
      <c r="R413" s="98"/>
      <c r="S413" s="21">
        <f t="shared" si="33"/>
        <v>0</v>
      </c>
      <c r="T413" s="21">
        <f t="shared" si="34"/>
        <v>0</v>
      </c>
    </row>
    <row r="414" spans="1:20" x14ac:dyDescent="0.35">
      <c r="A414" s="94">
        <v>406</v>
      </c>
      <c r="B414" s="52"/>
      <c r="C414" s="16" t="s">
        <v>127</v>
      </c>
      <c r="D414" s="95" t="s">
        <v>169</v>
      </c>
      <c r="E414" s="96" t="s">
        <v>6</v>
      </c>
      <c r="F414" s="97"/>
      <c r="G414" s="97"/>
      <c r="H414" s="97"/>
      <c r="I414" s="19">
        <f t="shared" si="30"/>
        <v>0</v>
      </c>
      <c r="J414" s="97"/>
      <c r="K414" s="97"/>
      <c r="L414" s="97"/>
      <c r="M414" s="97"/>
      <c r="N414" s="22">
        <f t="shared" si="31"/>
        <v>0</v>
      </c>
      <c r="O414" s="98"/>
      <c r="P414" s="21">
        <f t="shared" si="32"/>
        <v>0</v>
      </c>
      <c r="Q414" s="98"/>
      <c r="R414" s="98"/>
      <c r="S414" s="21">
        <f t="shared" si="33"/>
        <v>0</v>
      </c>
      <c r="T414" s="21">
        <f t="shared" si="34"/>
        <v>0</v>
      </c>
    </row>
    <row r="415" spans="1:20" x14ac:dyDescent="0.35">
      <c r="A415" s="94">
        <v>407</v>
      </c>
      <c r="B415" s="52"/>
      <c r="C415" s="16" t="s">
        <v>127</v>
      </c>
      <c r="D415" s="95" t="s">
        <v>169</v>
      </c>
      <c r="E415" s="96" t="s">
        <v>6</v>
      </c>
      <c r="F415" s="97"/>
      <c r="G415" s="97"/>
      <c r="H415" s="97"/>
      <c r="I415" s="19">
        <f t="shared" si="30"/>
        <v>0</v>
      </c>
      <c r="J415" s="97"/>
      <c r="K415" s="97"/>
      <c r="L415" s="97"/>
      <c r="M415" s="97"/>
      <c r="N415" s="22">
        <f t="shared" si="31"/>
        <v>0</v>
      </c>
      <c r="O415" s="98"/>
      <c r="P415" s="21">
        <f t="shared" si="32"/>
        <v>0</v>
      </c>
      <c r="Q415" s="98"/>
      <c r="R415" s="98"/>
      <c r="S415" s="21">
        <f t="shared" si="33"/>
        <v>0</v>
      </c>
      <c r="T415" s="21">
        <f t="shared" si="34"/>
        <v>0</v>
      </c>
    </row>
    <row r="416" spans="1:20" x14ac:dyDescent="0.35">
      <c r="A416" s="94">
        <v>408</v>
      </c>
      <c r="B416" s="52"/>
      <c r="C416" s="16" t="s">
        <v>127</v>
      </c>
      <c r="D416" s="95" t="s">
        <v>169</v>
      </c>
      <c r="E416" s="96" t="s">
        <v>6</v>
      </c>
      <c r="F416" s="97"/>
      <c r="G416" s="97"/>
      <c r="H416" s="97"/>
      <c r="I416" s="19">
        <f t="shared" si="30"/>
        <v>0</v>
      </c>
      <c r="J416" s="97"/>
      <c r="K416" s="97"/>
      <c r="L416" s="97"/>
      <c r="M416" s="97"/>
      <c r="N416" s="22">
        <f t="shared" si="31"/>
        <v>0</v>
      </c>
      <c r="O416" s="98"/>
      <c r="P416" s="21">
        <f t="shared" si="32"/>
        <v>0</v>
      </c>
      <c r="Q416" s="98"/>
      <c r="R416" s="98"/>
      <c r="S416" s="21">
        <f t="shared" si="33"/>
        <v>0</v>
      </c>
      <c r="T416" s="21">
        <f t="shared" si="34"/>
        <v>0</v>
      </c>
    </row>
    <row r="417" spans="1:20" x14ac:dyDescent="0.35">
      <c r="A417" s="94">
        <v>409</v>
      </c>
      <c r="B417" s="52"/>
      <c r="C417" s="16" t="s">
        <v>127</v>
      </c>
      <c r="D417" s="95" t="s">
        <v>169</v>
      </c>
      <c r="E417" s="96" t="s">
        <v>6</v>
      </c>
      <c r="F417" s="97"/>
      <c r="G417" s="97"/>
      <c r="H417" s="97"/>
      <c r="I417" s="19">
        <f t="shared" si="30"/>
        <v>0</v>
      </c>
      <c r="J417" s="97"/>
      <c r="K417" s="97"/>
      <c r="L417" s="97"/>
      <c r="M417" s="97"/>
      <c r="N417" s="22">
        <f t="shared" si="31"/>
        <v>0</v>
      </c>
      <c r="O417" s="98"/>
      <c r="P417" s="21">
        <f t="shared" si="32"/>
        <v>0</v>
      </c>
      <c r="Q417" s="98"/>
      <c r="R417" s="98"/>
      <c r="S417" s="21">
        <f t="shared" si="33"/>
        <v>0</v>
      </c>
      <c r="T417" s="21">
        <f t="shared" si="34"/>
        <v>0</v>
      </c>
    </row>
    <row r="418" spans="1:20" x14ac:dyDescent="0.35">
      <c r="A418" s="94">
        <v>410</v>
      </c>
      <c r="B418" s="52"/>
      <c r="C418" s="16" t="s">
        <v>127</v>
      </c>
      <c r="D418" s="95" t="s">
        <v>169</v>
      </c>
      <c r="E418" s="96" t="s">
        <v>6</v>
      </c>
      <c r="F418" s="97"/>
      <c r="G418" s="97"/>
      <c r="H418" s="97"/>
      <c r="I418" s="19">
        <f t="shared" si="30"/>
        <v>0</v>
      </c>
      <c r="J418" s="97"/>
      <c r="K418" s="97"/>
      <c r="L418" s="97"/>
      <c r="M418" s="97"/>
      <c r="N418" s="22">
        <f t="shared" si="31"/>
        <v>0</v>
      </c>
      <c r="O418" s="98"/>
      <c r="P418" s="21">
        <f t="shared" si="32"/>
        <v>0</v>
      </c>
      <c r="Q418" s="98"/>
      <c r="R418" s="98"/>
      <c r="S418" s="21">
        <f t="shared" si="33"/>
        <v>0</v>
      </c>
      <c r="T418" s="21">
        <f t="shared" si="34"/>
        <v>0</v>
      </c>
    </row>
    <row r="419" spans="1:20" x14ac:dyDescent="0.35">
      <c r="A419" s="94">
        <v>411</v>
      </c>
      <c r="B419" s="52"/>
      <c r="C419" s="16" t="s">
        <v>127</v>
      </c>
      <c r="D419" s="95" t="s">
        <v>169</v>
      </c>
      <c r="E419" s="96" t="s">
        <v>6</v>
      </c>
      <c r="F419" s="97"/>
      <c r="G419" s="97"/>
      <c r="H419" s="97"/>
      <c r="I419" s="19">
        <f t="shared" si="30"/>
        <v>0</v>
      </c>
      <c r="J419" s="97"/>
      <c r="K419" s="97"/>
      <c r="L419" s="97"/>
      <c r="M419" s="97"/>
      <c r="N419" s="22">
        <f t="shared" si="31"/>
        <v>0</v>
      </c>
      <c r="O419" s="98"/>
      <c r="P419" s="21">
        <f t="shared" si="32"/>
        <v>0</v>
      </c>
      <c r="Q419" s="98"/>
      <c r="R419" s="98"/>
      <c r="S419" s="21">
        <f t="shared" si="33"/>
        <v>0</v>
      </c>
      <c r="T419" s="21">
        <f t="shared" si="34"/>
        <v>0</v>
      </c>
    </row>
    <row r="420" spans="1:20" x14ac:dyDescent="0.35">
      <c r="A420" s="94">
        <v>412</v>
      </c>
      <c r="B420" s="52"/>
      <c r="C420" s="16" t="s">
        <v>127</v>
      </c>
      <c r="D420" s="95" t="s">
        <v>169</v>
      </c>
      <c r="E420" s="96" t="s">
        <v>6</v>
      </c>
      <c r="F420" s="97"/>
      <c r="G420" s="97"/>
      <c r="H420" s="97"/>
      <c r="I420" s="19">
        <f t="shared" si="30"/>
        <v>0</v>
      </c>
      <c r="J420" s="97"/>
      <c r="K420" s="97"/>
      <c r="L420" s="97"/>
      <c r="M420" s="97"/>
      <c r="N420" s="22">
        <f t="shared" si="31"/>
        <v>0</v>
      </c>
      <c r="O420" s="98"/>
      <c r="P420" s="21">
        <f t="shared" si="32"/>
        <v>0</v>
      </c>
      <c r="Q420" s="98"/>
      <c r="R420" s="98"/>
      <c r="S420" s="21">
        <f t="shared" si="33"/>
        <v>0</v>
      </c>
      <c r="T420" s="21">
        <f t="shared" si="34"/>
        <v>0</v>
      </c>
    </row>
    <row r="421" spans="1:20" x14ac:dyDescent="0.35">
      <c r="A421" s="94">
        <v>413</v>
      </c>
      <c r="B421" s="52"/>
      <c r="C421" s="16" t="s">
        <v>127</v>
      </c>
      <c r="D421" s="95" t="s">
        <v>169</v>
      </c>
      <c r="E421" s="96" t="s">
        <v>6</v>
      </c>
      <c r="F421" s="97"/>
      <c r="G421" s="97"/>
      <c r="H421" s="97"/>
      <c r="I421" s="19">
        <f t="shared" si="30"/>
        <v>0</v>
      </c>
      <c r="J421" s="97"/>
      <c r="K421" s="97"/>
      <c r="L421" s="97"/>
      <c r="M421" s="97"/>
      <c r="N421" s="22">
        <f t="shared" si="31"/>
        <v>0</v>
      </c>
      <c r="O421" s="98"/>
      <c r="P421" s="21">
        <f t="shared" si="32"/>
        <v>0</v>
      </c>
      <c r="Q421" s="98"/>
      <c r="R421" s="98"/>
      <c r="S421" s="21">
        <f t="shared" si="33"/>
        <v>0</v>
      </c>
      <c r="T421" s="21">
        <f t="shared" si="34"/>
        <v>0</v>
      </c>
    </row>
    <row r="422" spans="1:20" x14ac:dyDescent="0.35">
      <c r="A422" s="94">
        <v>414</v>
      </c>
      <c r="B422" s="52"/>
      <c r="C422" s="16" t="s">
        <v>127</v>
      </c>
      <c r="D422" s="95" t="s">
        <v>169</v>
      </c>
      <c r="E422" s="96" t="s">
        <v>6</v>
      </c>
      <c r="F422" s="97"/>
      <c r="G422" s="97"/>
      <c r="H422" s="97"/>
      <c r="I422" s="19">
        <f t="shared" si="30"/>
        <v>0</v>
      </c>
      <c r="J422" s="97"/>
      <c r="K422" s="97"/>
      <c r="L422" s="97"/>
      <c r="M422" s="97"/>
      <c r="N422" s="22">
        <f t="shared" si="31"/>
        <v>0</v>
      </c>
      <c r="O422" s="98"/>
      <c r="P422" s="21">
        <f t="shared" si="32"/>
        <v>0</v>
      </c>
      <c r="Q422" s="98"/>
      <c r="R422" s="98"/>
      <c r="S422" s="21">
        <f t="shared" si="33"/>
        <v>0</v>
      </c>
      <c r="T422" s="21">
        <f t="shared" si="34"/>
        <v>0</v>
      </c>
    </row>
    <row r="423" spans="1:20" x14ac:dyDescent="0.35">
      <c r="A423" s="94">
        <v>415</v>
      </c>
      <c r="B423" s="52"/>
      <c r="C423" s="16" t="s">
        <v>127</v>
      </c>
      <c r="D423" s="95" t="s">
        <v>169</v>
      </c>
      <c r="E423" s="96" t="s">
        <v>6</v>
      </c>
      <c r="F423" s="97"/>
      <c r="G423" s="97"/>
      <c r="H423" s="97"/>
      <c r="I423" s="19">
        <f t="shared" si="30"/>
        <v>0</v>
      </c>
      <c r="J423" s="97"/>
      <c r="K423" s="97"/>
      <c r="L423" s="97"/>
      <c r="M423" s="97"/>
      <c r="N423" s="22">
        <f t="shared" si="31"/>
        <v>0</v>
      </c>
      <c r="O423" s="98"/>
      <c r="P423" s="21">
        <f t="shared" si="32"/>
        <v>0</v>
      </c>
      <c r="Q423" s="98"/>
      <c r="R423" s="98"/>
      <c r="S423" s="21">
        <f t="shared" si="33"/>
        <v>0</v>
      </c>
      <c r="T423" s="21">
        <f t="shared" si="34"/>
        <v>0</v>
      </c>
    </row>
    <row r="424" spans="1:20" x14ac:dyDescent="0.35">
      <c r="A424" s="94">
        <v>416</v>
      </c>
      <c r="B424" s="52"/>
      <c r="C424" s="16" t="s">
        <v>127</v>
      </c>
      <c r="D424" s="95" t="s">
        <v>169</v>
      </c>
      <c r="E424" s="96" t="s">
        <v>6</v>
      </c>
      <c r="F424" s="97"/>
      <c r="G424" s="97"/>
      <c r="H424" s="97"/>
      <c r="I424" s="19">
        <f t="shared" si="30"/>
        <v>0</v>
      </c>
      <c r="J424" s="97"/>
      <c r="K424" s="97"/>
      <c r="L424" s="97"/>
      <c r="M424" s="97"/>
      <c r="N424" s="22">
        <f t="shared" si="31"/>
        <v>0</v>
      </c>
      <c r="O424" s="98"/>
      <c r="P424" s="21">
        <f t="shared" si="32"/>
        <v>0</v>
      </c>
      <c r="Q424" s="98"/>
      <c r="R424" s="98"/>
      <c r="S424" s="21">
        <f t="shared" si="33"/>
        <v>0</v>
      </c>
      <c r="T424" s="21">
        <f t="shared" si="34"/>
        <v>0</v>
      </c>
    </row>
    <row r="425" spans="1:20" x14ac:dyDescent="0.35">
      <c r="A425" s="94">
        <v>417</v>
      </c>
      <c r="B425" s="52"/>
      <c r="C425" s="16" t="s">
        <v>127</v>
      </c>
      <c r="D425" s="95" t="s">
        <v>169</v>
      </c>
      <c r="E425" s="96" t="s">
        <v>6</v>
      </c>
      <c r="F425" s="97"/>
      <c r="G425" s="97"/>
      <c r="H425" s="97"/>
      <c r="I425" s="19">
        <f t="shared" si="30"/>
        <v>0</v>
      </c>
      <c r="J425" s="97"/>
      <c r="K425" s="97"/>
      <c r="L425" s="97"/>
      <c r="M425" s="97"/>
      <c r="N425" s="22">
        <f t="shared" si="31"/>
        <v>0</v>
      </c>
      <c r="O425" s="98"/>
      <c r="P425" s="21">
        <f t="shared" si="32"/>
        <v>0</v>
      </c>
      <c r="Q425" s="98"/>
      <c r="R425" s="98"/>
      <c r="S425" s="21">
        <f t="shared" si="33"/>
        <v>0</v>
      </c>
      <c r="T425" s="21">
        <f t="shared" si="34"/>
        <v>0</v>
      </c>
    </row>
    <row r="426" spans="1:20" x14ac:dyDescent="0.35">
      <c r="A426" s="94">
        <v>418</v>
      </c>
      <c r="B426" s="52"/>
      <c r="C426" s="16" t="s">
        <v>127</v>
      </c>
      <c r="D426" s="95" t="s">
        <v>169</v>
      </c>
      <c r="E426" s="96" t="s">
        <v>6</v>
      </c>
      <c r="F426" s="97"/>
      <c r="G426" s="97"/>
      <c r="H426" s="97"/>
      <c r="I426" s="19">
        <f t="shared" si="30"/>
        <v>0</v>
      </c>
      <c r="J426" s="97"/>
      <c r="K426" s="97"/>
      <c r="L426" s="97"/>
      <c r="M426" s="97"/>
      <c r="N426" s="22">
        <f t="shared" si="31"/>
        <v>0</v>
      </c>
      <c r="O426" s="98"/>
      <c r="P426" s="21">
        <f t="shared" si="32"/>
        <v>0</v>
      </c>
      <c r="Q426" s="98"/>
      <c r="R426" s="98"/>
      <c r="S426" s="21">
        <f t="shared" si="33"/>
        <v>0</v>
      </c>
      <c r="T426" s="21">
        <f t="shared" si="34"/>
        <v>0</v>
      </c>
    </row>
    <row r="427" spans="1:20" x14ac:dyDescent="0.35">
      <c r="A427" s="94">
        <v>419</v>
      </c>
      <c r="B427" s="52"/>
      <c r="C427" s="16" t="s">
        <v>127</v>
      </c>
      <c r="D427" s="95" t="s">
        <v>169</v>
      </c>
      <c r="E427" s="96" t="s">
        <v>6</v>
      </c>
      <c r="F427" s="97"/>
      <c r="G427" s="97"/>
      <c r="H427" s="97"/>
      <c r="I427" s="19">
        <f t="shared" si="30"/>
        <v>0</v>
      </c>
      <c r="J427" s="97"/>
      <c r="K427" s="97"/>
      <c r="L427" s="97"/>
      <c r="M427" s="97"/>
      <c r="N427" s="22">
        <f t="shared" si="31"/>
        <v>0</v>
      </c>
      <c r="O427" s="98"/>
      <c r="P427" s="21">
        <f t="shared" si="32"/>
        <v>0</v>
      </c>
      <c r="Q427" s="98"/>
      <c r="R427" s="98"/>
      <c r="S427" s="21">
        <f t="shared" si="33"/>
        <v>0</v>
      </c>
      <c r="T427" s="21">
        <f t="shared" si="34"/>
        <v>0</v>
      </c>
    </row>
    <row r="428" spans="1:20" x14ac:dyDescent="0.35">
      <c r="A428" s="94">
        <v>420</v>
      </c>
      <c r="B428" s="52"/>
      <c r="C428" s="16" t="s">
        <v>127</v>
      </c>
      <c r="D428" s="95" t="s">
        <v>169</v>
      </c>
      <c r="E428" s="96" t="s">
        <v>6</v>
      </c>
      <c r="F428" s="97"/>
      <c r="G428" s="97"/>
      <c r="H428" s="97"/>
      <c r="I428" s="19">
        <f t="shared" si="30"/>
        <v>0</v>
      </c>
      <c r="J428" s="97"/>
      <c r="K428" s="97"/>
      <c r="L428" s="97"/>
      <c r="M428" s="97"/>
      <c r="N428" s="22">
        <f t="shared" si="31"/>
        <v>0</v>
      </c>
      <c r="O428" s="98"/>
      <c r="P428" s="21">
        <f t="shared" si="32"/>
        <v>0</v>
      </c>
      <c r="Q428" s="98"/>
      <c r="R428" s="98"/>
      <c r="S428" s="21">
        <f t="shared" si="33"/>
        <v>0</v>
      </c>
      <c r="T428" s="21">
        <f t="shared" si="34"/>
        <v>0</v>
      </c>
    </row>
    <row r="429" spans="1:20" x14ac:dyDescent="0.35">
      <c r="A429" s="94">
        <v>421</v>
      </c>
      <c r="B429" s="52"/>
      <c r="C429" s="16" t="s">
        <v>127</v>
      </c>
      <c r="D429" s="95" t="s">
        <v>169</v>
      </c>
      <c r="E429" s="96" t="s">
        <v>6</v>
      </c>
      <c r="F429" s="97"/>
      <c r="G429" s="97"/>
      <c r="H429" s="97"/>
      <c r="I429" s="19">
        <f t="shared" si="30"/>
        <v>0</v>
      </c>
      <c r="J429" s="97"/>
      <c r="K429" s="97"/>
      <c r="L429" s="97"/>
      <c r="M429" s="97"/>
      <c r="N429" s="22">
        <f t="shared" si="31"/>
        <v>0</v>
      </c>
      <c r="O429" s="98"/>
      <c r="P429" s="21">
        <f t="shared" si="32"/>
        <v>0</v>
      </c>
      <c r="Q429" s="98"/>
      <c r="R429" s="98"/>
      <c r="S429" s="21">
        <f t="shared" si="33"/>
        <v>0</v>
      </c>
      <c r="T429" s="21">
        <f t="shared" si="34"/>
        <v>0</v>
      </c>
    </row>
    <row r="430" spans="1:20" x14ac:dyDescent="0.35">
      <c r="A430" s="94">
        <v>422</v>
      </c>
      <c r="B430" s="52"/>
      <c r="C430" s="16" t="s">
        <v>127</v>
      </c>
      <c r="D430" s="95" t="s">
        <v>169</v>
      </c>
      <c r="E430" s="96" t="s">
        <v>6</v>
      </c>
      <c r="F430" s="97"/>
      <c r="G430" s="97"/>
      <c r="H430" s="97"/>
      <c r="I430" s="19">
        <f t="shared" si="30"/>
        <v>0</v>
      </c>
      <c r="J430" s="97"/>
      <c r="K430" s="97"/>
      <c r="L430" s="97"/>
      <c r="M430" s="97"/>
      <c r="N430" s="22">
        <f t="shared" si="31"/>
        <v>0</v>
      </c>
      <c r="O430" s="98"/>
      <c r="P430" s="21">
        <f t="shared" si="32"/>
        <v>0</v>
      </c>
      <c r="Q430" s="98"/>
      <c r="R430" s="98"/>
      <c r="S430" s="21">
        <f t="shared" si="33"/>
        <v>0</v>
      </c>
      <c r="T430" s="21">
        <f t="shared" si="34"/>
        <v>0</v>
      </c>
    </row>
    <row r="431" spans="1:20" x14ac:dyDescent="0.35">
      <c r="A431" s="94">
        <v>423</v>
      </c>
      <c r="B431" s="52"/>
      <c r="C431" s="16" t="s">
        <v>127</v>
      </c>
      <c r="D431" s="95" t="s">
        <v>169</v>
      </c>
      <c r="E431" s="96" t="s">
        <v>6</v>
      </c>
      <c r="F431" s="97"/>
      <c r="G431" s="97"/>
      <c r="H431" s="97"/>
      <c r="I431" s="19">
        <f t="shared" si="30"/>
        <v>0</v>
      </c>
      <c r="J431" s="97"/>
      <c r="K431" s="97"/>
      <c r="L431" s="97"/>
      <c r="M431" s="97"/>
      <c r="N431" s="22">
        <f t="shared" si="31"/>
        <v>0</v>
      </c>
      <c r="O431" s="98"/>
      <c r="P431" s="21">
        <f t="shared" si="32"/>
        <v>0</v>
      </c>
      <c r="Q431" s="98"/>
      <c r="R431" s="98"/>
      <c r="S431" s="21">
        <f t="shared" si="33"/>
        <v>0</v>
      </c>
      <c r="T431" s="21">
        <f t="shared" si="34"/>
        <v>0</v>
      </c>
    </row>
    <row r="432" spans="1:20" x14ac:dyDescent="0.35">
      <c r="A432" s="94">
        <v>424</v>
      </c>
      <c r="B432" s="52"/>
      <c r="C432" s="16" t="s">
        <v>127</v>
      </c>
      <c r="D432" s="95" t="s">
        <v>169</v>
      </c>
      <c r="E432" s="96" t="s">
        <v>6</v>
      </c>
      <c r="F432" s="97"/>
      <c r="G432" s="97"/>
      <c r="H432" s="97"/>
      <c r="I432" s="19">
        <f t="shared" si="30"/>
        <v>0</v>
      </c>
      <c r="J432" s="97"/>
      <c r="K432" s="97"/>
      <c r="L432" s="97"/>
      <c r="M432" s="97"/>
      <c r="N432" s="22">
        <f t="shared" si="31"/>
        <v>0</v>
      </c>
      <c r="O432" s="98"/>
      <c r="P432" s="21">
        <f t="shared" si="32"/>
        <v>0</v>
      </c>
      <c r="Q432" s="98"/>
      <c r="R432" s="98"/>
      <c r="S432" s="21">
        <f t="shared" si="33"/>
        <v>0</v>
      </c>
      <c r="T432" s="21">
        <f t="shared" si="34"/>
        <v>0</v>
      </c>
    </row>
    <row r="433" spans="1:20" x14ac:dyDescent="0.35">
      <c r="A433" s="94">
        <v>425</v>
      </c>
      <c r="B433" s="52"/>
      <c r="C433" s="16" t="s">
        <v>127</v>
      </c>
      <c r="D433" s="95" t="s">
        <v>169</v>
      </c>
      <c r="E433" s="96" t="s">
        <v>6</v>
      </c>
      <c r="F433" s="97"/>
      <c r="G433" s="97"/>
      <c r="H433" s="97"/>
      <c r="I433" s="19">
        <f t="shared" si="30"/>
        <v>0</v>
      </c>
      <c r="J433" s="97"/>
      <c r="K433" s="97"/>
      <c r="L433" s="97"/>
      <c r="M433" s="97"/>
      <c r="N433" s="22">
        <f t="shared" si="31"/>
        <v>0</v>
      </c>
      <c r="O433" s="98"/>
      <c r="P433" s="21">
        <f t="shared" si="32"/>
        <v>0</v>
      </c>
      <c r="Q433" s="98"/>
      <c r="R433" s="98"/>
      <c r="S433" s="21">
        <f t="shared" si="33"/>
        <v>0</v>
      </c>
      <c r="T433" s="21">
        <f t="shared" si="34"/>
        <v>0</v>
      </c>
    </row>
    <row r="434" spans="1:20" x14ac:dyDescent="0.35">
      <c r="A434" s="94">
        <v>426</v>
      </c>
      <c r="B434" s="52"/>
      <c r="C434" s="16" t="s">
        <v>127</v>
      </c>
      <c r="D434" s="95" t="s">
        <v>169</v>
      </c>
      <c r="E434" s="96" t="s">
        <v>6</v>
      </c>
      <c r="F434" s="97"/>
      <c r="G434" s="97"/>
      <c r="H434" s="97"/>
      <c r="I434" s="19">
        <f t="shared" si="30"/>
        <v>0</v>
      </c>
      <c r="J434" s="97"/>
      <c r="K434" s="97"/>
      <c r="L434" s="97"/>
      <c r="M434" s="97"/>
      <c r="N434" s="22">
        <f t="shared" si="31"/>
        <v>0</v>
      </c>
      <c r="O434" s="98"/>
      <c r="P434" s="21">
        <f t="shared" si="32"/>
        <v>0</v>
      </c>
      <c r="Q434" s="98"/>
      <c r="R434" s="98"/>
      <c r="S434" s="21">
        <f t="shared" si="33"/>
        <v>0</v>
      </c>
      <c r="T434" s="21">
        <f t="shared" si="34"/>
        <v>0</v>
      </c>
    </row>
    <row r="435" spans="1:20" x14ac:dyDescent="0.35">
      <c r="A435" s="94">
        <v>427</v>
      </c>
      <c r="B435" s="52"/>
      <c r="C435" s="16" t="s">
        <v>127</v>
      </c>
      <c r="D435" s="95" t="s">
        <v>169</v>
      </c>
      <c r="E435" s="96" t="s">
        <v>6</v>
      </c>
      <c r="F435" s="97"/>
      <c r="G435" s="97"/>
      <c r="H435" s="97"/>
      <c r="I435" s="19">
        <f t="shared" si="30"/>
        <v>0</v>
      </c>
      <c r="J435" s="97"/>
      <c r="K435" s="97"/>
      <c r="L435" s="97"/>
      <c r="M435" s="97"/>
      <c r="N435" s="22">
        <f t="shared" si="31"/>
        <v>0</v>
      </c>
      <c r="O435" s="98"/>
      <c r="P435" s="21">
        <f t="shared" si="32"/>
        <v>0</v>
      </c>
      <c r="Q435" s="98"/>
      <c r="R435" s="98"/>
      <c r="S435" s="21">
        <f t="shared" si="33"/>
        <v>0</v>
      </c>
      <c r="T435" s="21">
        <f t="shared" si="34"/>
        <v>0</v>
      </c>
    </row>
    <row r="436" spans="1:20" x14ac:dyDescent="0.35">
      <c r="A436" s="94">
        <v>428</v>
      </c>
      <c r="B436" s="52"/>
      <c r="C436" s="16" t="s">
        <v>127</v>
      </c>
      <c r="D436" s="95" t="s">
        <v>169</v>
      </c>
      <c r="E436" s="96" t="s">
        <v>6</v>
      </c>
      <c r="F436" s="97"/>
      <c r="G436" s="97"/>
      <c r="H436" s="97"/>
      <c r="I436" s="19">
        <f t="shared" si="30"/>
        <v>0</v>
      </c>
      <c r="J436" s="97"/>
      <c r="K436" s="97"/>
      <c r="L436" s="97"/>
      <c r="M436" s="97"/>
      <c r="N436" s="22">
        <f t="shared" si="31"/>
        <v>0</v>
      </c>
      <c r="O436" s="98"/>
      <c r="P436" s="21">
        <f t="shared" si="32"/>
        <v>0</v>
      </c>
      <c r="Q436" s="98"/>
      <c r="R436" s="98"/>
      <c r="S436" s="21">
        <f t="shared" si="33"/>
        <v>0</v>
      </c>
      <c r="T436" s="21">
        <f t="shared" si="34"/>
        <v>0</v>
      </c>
    </row>
    <row r="437" spans="1:20" x14ac:dyDescent="0.35">
      <c r="A437" s="94">
        <v>429</v>
      </c>
      <c r="B437" s="52"/>
      <c r="C437" s="16" t="s">
        <v>127</v>
      </c>
      <c r="D437" s="95" t="s">
        <v>169</v>
      </c>
      <c r="E437" s="96" t="s">
        <v>6</v>
      </c>
      <c r="F437" s="97"/>
      <c r="G437" s="97"/>
      <c r="H437" s="97"/>
      <c r="I437" s="19">
        <f t="shared" si="30"/>
        <v>0</v>
      </c>
      <c r="J437" s="97"/>
      <c r="K437" s="97"/>
      <c r="L437" s="97"/>
      <c r="M437" s="97"/>
      <c r="N437" s="22">
        <f t="shared" si="31"/>
        <v>0</v>
      </c>
      <c r="O437" s="98"/>
      <c r="P437" s="21">
        <f t="shared" si="32"/>
        <v>0</v>
      </c>
      <c r="Q437" s="98"/>
      <c r="R437" s="98"/>
      <c r="S437" s="21">
        <f t="shared" si="33"/>
        <v>0</v>
      </c>
      <c r="T437" s="21">
        <f t="shared" si="34"/>
        <v>0</v>
      </c>
    </row>
    <row r="438" spans="1:20" x14ac:dyDescent="0.35">
      <c r="A438" s="94">
        <v>430</v>
      </c>
      <c r="B438" s="52"/>
      <c r="C438" s="16" t="s">
        <v>127</v>
      </c>
      <c r="D438" s="95" t="s">
        <v>169</v>
      </c>
      <c r="E438" s="96" t="s">
        <v>6</v>
      </c>
      <c r="F438" s="97"/>
      <c r="G438" s="97"/>
      <c r="H438" s="97"/>
      <c r="I438" s="19">
        <f t="shared" si="30"/>
        <v>0</v>
      </c>
      <c r="J438" s="97"/>
      <c r="K438" s="97"/>
      <c r="L438" s="97"/>
      <c r="M438" s="97"/>
      <c r="N438" s="22">
        <f t="shared" si="31"/>
        <v>0</v>
      </c>
      <c r="O438" s="98"/>
      <c r="P438" s="21">
        <f t="shared" si="32"/>
        <v>0</v>
      </c>
      <c r="Q438" s="98"/>
      <c r="R438" s="98"/>
      <c r="S438" s="21">
        <f t="shared" si="33"/>
        <v>0</v>
      </c>
      <c r="T438" s="21">
        <f t="shared" si="34"/>
        <v>0</v>
      </c>
    </row>
    <row r="439" spans="1:20" x14ac:dyDescent="0.35">
      <c r="A439" s="94">
        <v>431</v>
      </c>
      <c r="B439" s="52"/>
      <c r="C439" s="16" t="s">
        <v>127</v>
      </c>
      <c r="D439" s="95" t="s">
        <v>169</v>
      </c>
      <c r="E439" s="96" t="s">
        <v>6</v>
      </c>
      <c r="F439" s="97"/>
      <c r="G439" s="97"/>
      <c r="H439" s="97"/>
      <c r="I439" s="19">
        <f t="shared" si="30"/>
        <v>0</v>
      </c>
      <c r="J439" s="97"/>
      <c r="K439" s="97"/>
      <c r="L439" s="97"/>
      <c r="M439" s="97"/>
      <c r="N439" s="22">
        <f t="shared" si="31"/>
        <v>0</v>
      </c>
      <c r="O439" s="98"/>
      <c r="P439" s="21">
        <f t="shared" si="32"/>
        <v>0</v>
      </c>
      <c r="Q439" s="98"/>
      <c r="R439" s="98"/>
      <c r="S439" s="21">
        <f t="shared" si="33"/>
        <v>0</v>
      </c>
      <c r="T439" s="21">
        <f t="shared" si="34"/>
        <v>0</v>
      </c>
    </row>
    <row r="440" spans="1:20" x14ac:dyDescent="0.35">
      <c r="A440" s="94">
        <v>432</v>
      </c>
      <c r="B440" s="52"/>
      <c r="C440" s="16" t="s">
        <v>127</v>
      </c>
      <c r="D440" s="95" t="s">
        <v>169</v>
      </c>
      <c r="E440" s="96" t="s">
        <v>6</v>
      </c>
      <c r="F440" s="97"/>
      <c r="G440" s="97"/>
      <c r="H440" s="97"/>
      <c r="I440" s="19">
        <f t="shared" si="30"/>
        <v>0</v>
      </c>
      <c r="J440" s="97"/>
      <c r="K440" s="97"/>
      <c r="L440" s="97"/>
      <c r="M440" s="97"/>
      <c r="N440" s="22">
        <f t="shared" si="31"/>
        <v>0</v>
      </c>
      <c r="O440" s="98"/>
      <c r="P440" s="21">
        <f t="shared" si="32"/>
        <v>0</v>
      </c>
      <c r="Q440" s="98"/>
      <c r="R440" s="98"/>
      <c r="S440" s="21">
        <f t="shared" si="33"/>
        <v>0</v>
      </c>
      <c r="T440" s="21">
        <f t="shared" si="34"/>
        <v>0</v>
      </c>
    </row>
    <row r="441" spans="1:20" x14ac:dyDescent="0.35">
      <c r="A441" s="94">
        <v>433</v>
      </c>
      <c r="B441" s="52"/>
      <c r="C441" s="16" t="s">
        <v>127</v>
      </c>
      <c r="D441" s="95" t="s">
        <v>169</v>
      </c>
      <c r="E441" s="96" t="s">
        <v>6</v>
      </c>
      <c r="F441" s="97"/>
      <c r="G441" s="97"/>
      <c r="H441" s="97"/>
      <c r="I441" s="19">
        <f t="shared" si="30"/>
        <v>0</v>
      </c>
      <c r="J441" s="97"/>
      <c r="K441" s="97"/>
      <c r="L441" s="97"/>
      <c r="M441" s="97"/>
      <c r="N441" s="22">
        <f t="shared" si="31"/>
        <v>0</v>
      </c>
      <c r="O441" s="98"/>
      <c r="P441" s="21">
        <f t="shared" si="32"/>
        <v>0</v>
      </c>
      <c r="Q441" s="98"/>
      <c r="R441" s="98"/>
      <c r="S441" s="21">
        <f t="shared" si="33"/>
        <v>0</v>
      </c>
      <c r="T441" s="21">
        <f t="shared" si="34"/>
        <v>0</v>
      </c>
    </row>
    <row r="442" spans="1:20" x14ac:dyDescent="0.35">
      <c r="A442" s="94">
        <v>434</v>
      </c>
      <c r="B442" s="52"/>
      <c r="C442" s="16" t="s">
        <v>127</v>
      </c>
      <c r="D442" s="95" t="s">
        <v>169</v>
      </c>
      <c r="E442" s="96" t="s">
        <v>6</v>
      </c>
      <c r="F442" s="97"/>
      <c r="G442" s="97"/>
      <c r="H442" s="97"/>
      <c r="I442" s="19">
        <f t="shared" si="30"/>
        <v>0</v>
      </c>
      <c r="J442" s="97"/>
      <c r="K442" s="97"/>
      <c r="L442" s="97"/>
      <c r="M442" s="97"/>
      <c r="N442" s="22">
        <f t="shared" si="31"/>
        <v>0</v>
      </c>
      <c r="O442" s="98"/>
      <c r="P442" s="21">
        <f t="shared" si="32"/>
        <v>0</v>
      </c>
      <c r="Q442" s="98"/>
      <c r="R442" s="98"/>
      <c r="S442" s="21">
        <f t="shared" si="33"/>
        <v>0</v>
      </c>
      <c r="T442" s="21">
        <f t="shared" si="34"/>
        <v>0</v>
      </c>
    </row>
    <row r="443" spans="1:20" x14ac:dyDescent="0.35">
      <c r="A443" s="94">
        <v>435</v>
      </c>
      <c r="B443" s="52"/>
      <c r="C443" s="16" t="s">
        <v>127</v>
      </c>
      <c r="D443" s="95" t="s">
        <v>169</v>
      </c>
      <c r="E443" s="96" t="s">
        <v>6</v>
      </c>
      <c r="F443" s="97"/>
      <c r="G443" s="97"/>
      <c r="H443" s="97"/>
      <c r="I443" s="19">
        <f t="shared" si="30"/>
        <v>0</v>
      </c>
      <c r="J443" s="97"/>
      <c r="K443" s="97"/>
      <c r="L443" s="97"/>
      <c r="M443" s="97"/>
      <c r="N443" s="22">
        <f t="shared" si="31"/>
        <v>0</v>
      </c>
      <c r="O443" s="98"/>
      <c r="P443" s="21">
        <f t="shared" si="32"/>
        <v>0</v>
      </c>
      <c r="Q443" s="98"/>
      <c r="R443" s="98"/>
      <c r="S443" s="21">
        <f t="shared" si="33"/>
        <v>0</v>
      </c>
      <c r="T443" s="21">
        <f t="shared" si="34"/>
        <v>0</v>
      </c>
    </row>
    <row r="444" spans="1:20" x14ac:dyDescent="0.35">
      <c r="A444" s="94">
        <v>436</v>
      </c>
      <c r="B444" s="52"/>
      <c r="C444" s="16" t="s">
        <v>127</v>
      </c>
      <c r="D444" s="95" t="s">
        <v>169</v>
      </c>
      <c r="E444" s="96" t="s">
        <v>6</v>
      </c>
      <c r="F444" s="97"/>
      <c r="G444" s="97"/>
      <c r="H444" s="97"/>
      <c r="I444" s="19">
        <f t="shared" si="30"/>
        <v>0</v>
      </c>
      <c r="J444" s="97"/>
      <c r="K444" s="97"/>
      <c r="L444" s="97"/>
      <c r="M444" s="97"/>
      <c r="N444" s="22">
        <f t="shared" si="31"/>
        <v>0</v>
      </c>
      <c r="O444" s="98"/>
      <c r="P444" s="21">
        <f t="shared" si="32"/>
        <v>0</v>
      </c>
      <c r="Q444" s="98"/>
      <c r="R444" s="98"/>
      <c r="S444" s="21">
        <f t="shared" si="33"/>
        <v>0</v>
      </c>
      <c r="T444" s="21">
        <f t="shared" si="34"/>
        <v>0</v>
      </c>
    </row>
    <row r="445" spans="1:20" x14ac:dyDescent="0.35">
      <c r="A445" s="94">
        <v>437</v>
      </c>
      <c r="B445" s="52"/>
      <c r="C445" s="16" t="s">
        <v>127</v>
      </c>
      <c r="D445" s="95" t="s">
        <v>169</v>
      </c>
      <c r="E445" s="96" t="s">
        <v>6</v>
      </c>
      <c r="F445" s="97"/>
      <c r="G445" s="97"/>
      <c r="H445" s="97"/>
      <c r="I445" s="19">
        <f t="shared" si="30"/>
        <v>0</v>
      </c>
      <c r="J445" s="97"/>
      <c r="K445" s="97"/>
      <c r="L445" s="97"/>
      <c r="M445" s="97"/>
      <c r="N445" s="22">
        <f t="shared" si="31"/>
        <v>0</v>
      </c>
      <c r="O445" s="98"/>
      <c r="P445" s="21">
        <f t="shared" si="32"/>
        <v>0</v>
      </c>
      <c r="Q445" s="98"/>
      <c r="R445" s="98"/>
      <c r="S445" s="21">
        <f t="shared" si="33"/>
        <v>0</v>
      </c>
      <c r="T445" s="21">
        <f t="shared" si="34"/>
        <v>0</v>
      </c>
    </row>
    <row r="446" spans="1:20" x14ac:dyDescent="0.35">
      <c r="A446" s="94">
        <v>438</v>
      </c>
      <c r="B446" s="52"/>
      <c r="C446" s="16" t="s">
        <v>127</v>
      </c>
      <c r="D446" s="95" t="s">
        <v>169</v>
      </c>
      <c r="E446" s="96" t="s">
        <v>6</v>
      </c>
      <c r="F446" s="97"/>
      <c r="G446" s="97"/>
      <c r="H446" s="97"/>
      <c r="I446" s="19">
        <f t="shared" si="30"/>
        <v>0</v>
      </c>
      <c r="J446" s="97"/>
      <c r="K446" s="97"/>
      <c r="L446" s="97"/>
      <c r="M446" s="97"/>
      <c r="N446" s="22">
        <f t="shared" si="31"/>
        <v>0</v>
      </c>
      <c r="O446" s="98"/>
      <c r="P446" s="21">
        <f t="shared" si="32"/>
        <v>0</v>
      </c>
      <c r="Q446" s="98"/>
      <c r="R446" s="98"/>
      <c r="S446" s="21">
        <f t="shared" si="33"/>
        <v>0</v>
      </c>
      <c r="T446" s="21">
        <f t="shared" si="34"/>
        <v>0</v>
      </c>
    </row>
    <row r="447" spans="1:20" x14ac:dyDescent="0.35">
      <c r="A447" s="94">
        <v>439</v>
      </c>
      <c r="B447" s="52"/>
      <c r="C447" s="16" t="s">
        <v>127</v>
      </c>
      <c r="D447" s="95" t="s">
        <v>169</v>
      </c>
      <c r="E447" s="96" t="s">
        <v>6</v>
      </c>
      <c r="F447" s="97"/>
      <c r="G447" s="97"/>
      <c r="H447" s="97"/>
      <c r="I447" s="19">
        <f t="shared" si="30"/>
        <v>0</v>
      </c>
      <c r="J447" s="97"/>
      <c r="K447" s="97"/>
      <c r="L447" s="97"/>
      <c r="M447" s="97"/>
      <c r="N447" s="22">
        <f t="shared" si="31"/>
        <v>0</v>
      </c>
      <c r="O447" s="98"/>
      <c r="P447" s="21">
        <f t="shared" si="32"/>
        <v>0</v>
      </c>
      <c r="Q447" s="98"/>
      <c r="R447" s="98"/>
      <c r="S447" s="21">
        <f t="shared" si="33"/>
        <v>0</v>
      </c>
      <c r="T447" s="21">
        <f t="shared" si="34"/>
        <v>0</v>
      </c>
    </row>
    <row r="448" spans="1:20" x14ac:dyDescent="0.35">
      <c r="A448" s="94">
        <v>440</v>
      </c>
      <c r="B448" s="52"/>
      <c r="C448" s="16" t="s">
        <v>127</v>
      </c>
      <c r="D448" s="95" t="s">
        <v>169</v>
      </c>
      <c r="E448" s="96" t="s">
        <v>6</v>
      </c>
      <c r="F448" s="97"/>
      <c r="G448" s="97"/>
      <c r="H448" s="97"/>
      <c r="I448" s="19">
        <f t="shared" si="30"/>
        <v>0</v>
      </c>
      <c r="J448" s="97"/>
      <c r="K448" s="97"/>
      <c r="L448" s="97"/>
      <c r="M448" s="97"/>
      <c r="N448" s="22">
        <f t="shared" si="31"/>
        <v>0</v>
      </c>
      <c r="O448" s="98"/>
      <c r="P448" s="21">
        <f t="shared" si="32"/>
        <v>0</v>
      </c>
      <c r="Q448" s="98"/>
      <c r="R448" s="98"/>
      <c r="S448" s="21">
        <f t="shared" si="33"/>
        <v>0</v>
      </c>
      <c r="T448" s="21">
        <f t="shared" si="34"/>
        <v>0</v>
      </c>
    </row>
    <row r="449" spans="1:20" x14ac:dyDescent="0.35">
      <c r="A449" s="94">
        <v>441</v>
      </c>
      <c r="B449" s="52"/>
      <c r="C449" s="16" t="s">
        <v>127</v>
      </c>
      <c r="D449" s="95" t="s">
        <v>169</v>
      </c>
      <c r="E449" s="96" t="s">
        <v>6</v>
      </c>
      <c r="F449" s="97"/>
      <c r="G449" s="97"/>
      <c r="H449" s="97"/>
      <c r="I449" s="19">
        <f t="shared" si="30"/>
        <v>0</v>
      </c>
      <c r="J449" s="97"/>
      <c r="K449" s="97"/>
      <c r="L449" s="97"/>
      <c r="M449" s="97"/>
      <c r="N449" s="22">
        <f t="shared" si="31"/>
        <v>0</v>
      </c>
      <c r="O449" s="98"/>
      <c r="P449" s="21">
        <f t="shared" si="32"/>
        <v>0</v>
      </c>
      <c r="Q449" s="98"/>
      <c r="R449" s="98"/>
      <c r="S449" s="21">
        <f t="shared" si="33"/>
        <v>0</v>
      </c>
      <c r="T449" s="21">
        <f t="shared" si="34"/>
        <v>0</v>
      </c>
    </row>
    <row r="450" spans="1:20" x14ac:dyDescent="0.35">
      <c r="A450" s="94">
        <v>442</v>
      </c>
      <c r="B450" s="52"/>
      <c r="C450" s="16" t="s">
        <v>127</v>
      </c>
      <c r="D450" s="95" t="s">
        <v>169</v>
      </c>
      <c r="E450" s="96" t="s">
        <v>6</v>
      </c>
      <c r="F450" s="97"/>
      <c r="G450" s="97"/>
      <c r="H450" s="97"/>
      <c r="I450" s="19">
        <f t="shared" si="30"/>
        <v>0</v>
      </c>
      <c r="J450" s="97"/>
      <c r="K450" s="97"/>
      <c r="L450" s="97"/>
      <c r="M450" s="97"/>
      <c r="N450" s="22">
        <f t="shared" si="31"/>
        <v>0</v>
      </c>
      <c r="O450" s="98"/>
      <c r="P450" s="21">
        <f t="shared" si="32"/>
        <v>0</v>
      </c>
      <c r="Q450" s="98"/>
      <c r="R450" s="98"/>
      <c r="S450" s="21">
        <f t="shared" si="33"/>
        <v>0</v>
      </c>
      <c r="T450" s="21">
        <f t="shared" si="34"/>
        <v>0</v>
      </c>
    </row>
    <row r="451" spans="1:20" x14ac:dyDescent="0.35">
      <c r="A451" s="94">
        <v>443</v>
      </c>
      <c r="B451" s="52"/>
      <c r="C451" s="16" t="s">
        <v>127</v>
      </c>
      <c r="D451" s="95" t="s">
        <v>169</v>
      </c>
      <c r="E451" s="96" t="s">
        <v>6</v>
      </c>
      <c r="F451" s="97"/>
      <c r="G451" s="97"/>
      <c r="H451" s="97"/>
      <c r="I451" s="19">
        <f t="shared" si="30"/>
        <v>0</v>
      </c>
      <c r="J451" s="97"/>
      <c r="K451" s="97"/>
      <c r="L451" s="97"/>
      <c r="M451" s="97"/>
      <c r="N451" s="22">
        <f t="shared" si="31"/>
        <v>0</v>
      </c>
      <c r="O451" s="98"/>
      <c r="P451" s="21">
        <f t="shared" si="32"/>
        <v>0</v>
      </c>
      <c r="Q451" s="98"/>
      <c r="R451" s="98"/>
      <c r="S451" s="21">
        <f t="shared" si="33"/>
        <v>0</v>
      </c>
      <c r="T451" s="21">
        <f t="shared" si="34"/>
        <v>0</v>
      </c>
    </row>
    <row r="452" spans="1:20" x14ac:dyDescent="0.35">
      <c r="A452" s="94">
        <v>444</v>
      </c>
      <c r="B452" s="52"/>
      <c r="C452" s="16" t="s">
        <v>127</v>
      </c>
      <c r="D452" s="95" t="s">
        <v>169</v>
      </c>
      <c r="E452" s="96" t="s">
        <v>6</v>
      </c>
      <c r="F452" s="97"/>
      <c r="G452" s="97"/>
      <c r="H452" s="97"/>
      <c r="I452" s="19">
        <f t="shared" si="30"/>
        <v>0</v>
      </c>
      <c r="J452" s="97"/>
      <c r="K452" s="97"/>
      <c r="L452" s="97"/>
      <c r="M452" s="97"/>
      <c r="N452" s="22">
        <f t="shared" si="31"/>
        <v>0</v>
      </c>
      <c r="O452" s="98"/>
      <c r="P452" s="21">
        <f t="shared" si="32"/>
        <v>0</v>
      </c>
      <c r="Q452" s="98"/>
      <c r="R452" s="98"/>
      <c r="S452" s="21">
        <f t="shared" si="33"/>
        <v>0</v>
      </c>
      <c r="T452" s="21">
        <f t="shared" si="34"/>
        <v>0</v>
      </c>
    </row>
    <row r="453" spans="1:20" x14ac:dyDescent="0.35">
      <c r="A453" s="94">
        <v>445</v>
      </c>
      <c r="B453" s="52"/>
      <c r="C453" s="16" t="s">
        <v>127</v>
      </c>
      <c r="D453" s="95" t="s">
        <v>169</v>
      </c>
      <c r="E453" s="96" t="s">
        <v>6</v>
      </c>
      <c r="F453" s="97"/>
      <c r="G453" s="97"/>
      <c r="H453" s="97"/>
      <c r="I453" s="19">
        <f t="shared" si="30"/>
        <v>0</v>
      </c>
      <c r="J453" s="97"/>
      <c r="K453" s="97"/>
      <c r="L453" s="97"/>
      <c r="M453" s="97"/>
      <c r="N453" s="22">
        <f t="shared" si="31"/>
        <v>0</v>
      </c>
      <c r="O453" s="98"/>
      <c r="P453" s="21">
        <f t="shared" si="32"/>
        <v>0</v>
      </c>
      <c r="Q453" s="98"/>
      <c r="R453" s="98"/>
      <c r="S453" s="21">
        <f t="shared" si="33"/>
        <v>0</v>
      </c>
      <c r="T453" s="21">
        <f t="shared" si="34"/>
        <v>0</v>
      </c>
    </row>
    <row r="454" spans="1:20" x14ac:dyDescent="0.35">
      <c r="A454" s="94">
        <v>446</v>
      </c>
      <c r="B454" s="52"/>
      <c r="C454" s="16" t="s">
        <v>127</v>
      </c>
      <c r="D454" s="95" t="s">
        <v>169</v>
      </c>
      <c r="E454" s="96" t="s">
        <v>6</v>
      </c>
      <c r="F454" s="97"/>
      <c r="G454" s="97"/>
      <c r="H454" s="97"/>
      <c r="I454" s="19">
        <f t="shared" si="30"/>
        <v>0</v>
      </c>
      <c r="J454" s="97"/>
      <c r="K454" s="97"/>
      <c r="L454" s="97"/>
      <c r="M454" s="97"/>
      <c r="N454" s="22">
        <f t="shared" si="31"/>
        <v>0</v>
      </c>
      <c r="O454" s="98"/>
      <c r="P454" s="21">
        <f t="shared" si="32"/>
        <v>0</v>
      </c>
      <c r="Q454" s="98"/>
      <c r="R454" s="98"/>
      <c r="S454" s="21">
        <f t="shared" si="33"/>
        <v>0</v>
      </c>
      <c r="T454" s="21">
        <f t="shared" si="34"/>
        <v>0</v>
      </c>
    </row>
    <row r="455" spans="1:20" x14ac:dyDescent="0.35">
      <c r="A455" s="94">
        <v>447</v>
      </c>
      <c r="B455" s="52"/>
      <c r="C455" s="16" t="s">
        <v>127</v>
      </c>
      <c r="D455" s="95" t="s">
        <v>169</v>
      </c>
      <c r="E455" s="96" t="s">
        <v>6</v>
      </c>
      <c r="F455" s="97"/>
      <c r="G455" s="97"/>
      <c r="H455" s="97"/>
      <c r="I455" s="19">
        <f t="shared" si="30"/>
        <v>0</v>
      </c>
      <c r="J455" s="97"/>
      <c r="K455" s="97"/>
      <c r="L455" s="97"/>
      <c r="M455" s="97"/>
      <c r="N455" s="22">
        <f t="shared" si="31"/>
        <v>0</v>
      </c>
      <c r="O455" s="98"/>
      <c r="P455" s="21">
        <f t="shared" si="32"/>
        <v>0</v>
      </c>
      <c r="Q455" s="98"/>
      <c r="R455" s="98"/>
      <c r="S455" s="21">
        <f t="shared" si="33"/>
        <v>0</v>
      </c>
      <c r="T455" s="21">
        <f t="shared" si="34"/>
        <v>0</v>
      </c>
    </row>
    <row r="456" spans="1:20" x14ac:dyDescent="0.35">
      <c r="A456" s="94">
        <v>448</v>
      </c>
      <c r="B456" s="52"/>
      <c r="C456" s="16" t="s">
        <v>127</v>
      </c>
      <c r="D456" s="95" t="s">
        <v>169</v>
      </c>
      <c r="E456" s="96" t="s">
        <v>6</v>
      </c>
      <c r="F456" s="97"/>
      <c r="G456" s="97"/>
      <c r="H456" s="97"/>
      <c r="I456" s="19">
        <f t="shared" si="30"/>
        <v>0</v>
      </c>
      <c r="J456" s="97"/>
      <c r="K456" s="97"/>
      <c r="L456" s="97"/>
      <c r="M456" s="97"/>
      <c r="N456" s="22">
        <f t="shared" si="31"/>
        <v>0</v>
      </c>
      <c r="O456" s="98"/>
      <c r="P456" s="21">
        <f t="shared" si="32"/>
        <v>0</v>
      </c>
      <c r="Q456" s="98"/>
      <c r="R456" s="98"/>
      <c r="S456" s="21">
        <f t="shared" si="33"/>
        <v>0</v>
      </c>
      <c r="T456" s="21">
        <f t="shared" si="34"/>
        <v>0</v>
      </c>
    </row>
    <row r="457" spans="1:20" x14ac:dyDescent="0.35">
      <c r="A457" s="94">
        <v>449</v>
      </c>
      <c r="B457" s="52"/>
      <c r="C457" s="16" t="s">
        <v>127</v>
      </c>
      <c r="D457" s="95" t="s">
        <v>169</v>
      </c>
      <c r="E457" s="96" t="s">
        <v>6</v>
      </c>
      <c r="F457" s="97"/>
      <c r="G457" s="97"/>
      <c r="H457" s="97"/>
      <c r="I457" s="19">
        <f t="shared" si="30"/>
        <v>0</v>
      </c>
      <c r="J457" s="97"/>
      <c r="K457" s="97"/>
      <c r="L457" s="97"/>
      <c r="M457" s="97"/>
      <c r="N457" s="22">
        <f t="shared" si="31"/>
        <v>0</v>
      </c>
      <c r="O457" s="98"/>
      <c r="P457" s="21">
        <f t="shared" si="32"/>
        <v>0</v>
      </c>
      <c r="Q457" s="98"/>
      <c r="R457" s="98"/>
      <c r="S457" s="21">
        <f t="shared" si="33"/>
        <v>0</v>
      </c>
      <c r="T457" s="21">
        <f t="shared" si="34"/>
        <v>0</v>
      </c>
    </row>
    <row r="458" spans="1:20" x14ac:dyDescent="0.35">
      <c r="A458" s="94">
        <v>450</v>
      </c>
      <c r="B458" s="52"/>
      <c r="C458" s="16" t="s">
        <v>127</v>
      </c>
      <c r="D458" s="95" t="s">
        <v>169</v>
      </c>
      <c r="E458" s="96" t="s">
        <v>6</v>
      </c>
      <c r="F458" s="97"/>
      <c r="G458" s="97"/>
      <c r="H458" s="97"/>
      <c r="I458" s="19">
        <f t="shared" ref="I458:I521" si="35">SUM(F458:H458)</f>
        <v>0</v>
      </c>
      <c r="J458" s="97"/>
      <c r="K458" s="97"/>
      <c r="L458" s="97"/>
      <c r="M458" s="97"/>
      <c r="N458" s="22">
        <f t="shared" ref="N458:N521" si="36">SUM(J458:M458)</f>
        <v>0</v>
      </c>
      <c r="O458" s="98"/>
      <c r="P458" s="21">
        <f t="shared" ref="P458:P521" si="37">I458+N458+O458</f>
        <v>0</v>
      </c>
      <c r="Q458" s="98"/>
      <c r="R458" s="98"/>
      <c r="S458" s="21">
        <f t="shared" ref="S458:S521" si="38">Q458+R458</f>
        <v>0</v>
      </c>
      <c r="T458" s="21">
        <f t="shared" ref="T458:T521" si="39">P458+S458</f>
        <v>0</v>
      </c>
    </row>
    <row r="459" spans="1:20" x14ac:dyDescent="0.35">
      <c r="A459" s="94">
        <v>451</v>
      </c>
      <c r="B459" s="52"/>
      <c r="C459" s="16" t="s">
        <v>127</v>
      </c>
      <c r="D459" s="95" t="s">
        <v>169</v>
      </c>
      <c r="E459" s="96" t="s">
        <v>6</v>
      </c>
      <c r="F459" s="97"/>
      <c r="G459" s="97"/>
      <c r="H459" s="97"/>
      <c r="I459" s="19">
        <f t="shared" si="35"/>
        <v>0</v>
      </c>
      <c r="J459" s="97"/>
      <c r="K459" s="97"/>
      <c r="L459" s="97"/>
      <c r="M459" s="97"/>
      <c r="N459" s="22">
        <f t="shared" si="36"/>
        <v>0</v>
      </c>
      <c r="O459" s="98"/>
      <c r="P459" s="21">
        <f t="shared" si="37"/>
        <v>0</v>
      </c>
      <c r="Q459" s="98"/>
      <c r="R459" s="98"/>
      <c r="S459" s="21">
        <f t="shared" si="38"/>
        <v>0</v>
      </c>
      <c r="T459" s="21">
        <f t="shared" si="39"/>
        <v>0</v>
      </c>
    </row>
    <row r="460" spans="1:20" x14ac:dyDescent="0.35">
      <c r="A460" s="94">
        <v>452</v>
      </c>
      <c r="B460" s="52"/>
      <c r="C460" s="16" t="s">
        <v>127</v>
      </c>
      <c r="D460" s="95" t="s">
        <v>169</v>
      </c>
      <c r="E460" s="96" t="s">
        <v>6</v>
      </c>
      <c r="F460" s="97"/>
      <c r="G460" s="97"/>
      <c r="H460" s="97"/>
      <c r="I460" s="19">
        <f t="shared" si="35"/>
        <v>0</v>
      </c>
      <c r="J460" s="97"/>
      <c r="K460" s="97"/>
      <c r="L460" s="97"/>
      <c r="M460" s="97"/>
      <c r="N460" s="22">
        <f t="shared" si="36"/>
        <v>0</v>
      </c>
      <c r="O460" s="98"/>
      <c r="P460" s="21">
        <f t="shared" si="37"/>
        <v>0</v>
      </c>
      <c r="Q460" s="98"/>
      <c r="R460" s="98"/>
      <c r="S460" s="21">
        <f t="shared" si="38"/>
        <v>0</v>
      </c>
      <c r="T460" s="21">
        <f t="shared" si="39"/>
        <v>0</v>
      </c>
    </row>
    <row r="461" spans="1:20" x14ac:dyDescent="0.35">
      <c r="A461" s="94">
        <v>453</v>
      </c>
      <c r="B461" s="52"/>
      <c r="C461" s="16" t="s">
        <v>127</v>
      </c>
      <c r="D461" s="95" t="s">
        <v>169</v>
      </c>
      <c r="E461" s="96" t="s">
        <v>6</v>
      </c>
      <c r="F461" s="97"/>
      <c r="G461" s="97"/>
      <c r="H461" s="97"/>
      <c r="I461" s="19">
        <f t="shared" si="35"/>
        <v>0</v>
      </c>
      <c r="J461" s="97"/>
      <c r="K461" s="97"/>
      <c r="L461" s="97"/>
      <c r="M461" s="97"/>
      <c r="N461" s="22">
        <f t="shared" si="36"/>
        <v>0</v>
      </c>
      <c r="O461" s="98"/>
      <c r="P461" s="21">
        <f t="shared" si="37"/>
        <v>0</v>
      </c>
      <c r="Q461" s="98"/>
      <c r="R461" s="98"/>
      <c r="S461" s="21">
        <f t="shared" si="38"/>
        <v>0</v>
      </c>
      <c r="T461" s="21">
        <f t="shared" si="39"/>
        <v>0</v>
      </c>
    </row>
    <row r="462" spans="1:20" x14ac:dyDescent="0.35">
      <c r="A462" s="94">
        <v>454</v>
      </c>
      <c r="B462" s="52"/>
      <c r="C462" s="16" t="s">
        <v>127</v>
      </c>
      <c r="D462" s="95" t="s">
        <v>169</v>
      </c>
      <c r="E462" s="96" t="s">
        <v>6</v>
      </c>
      <c r="F462" s="97"/>
      <c r="G462" s="97"/>
      <c r="H462" s="97"/>
      <c r="I462" s="19">
        <f t="shared" si="35"/>
        <v>0</v>
      </c>
      <c r="J462" s="97"/>
      <c r="K462" s="97"/>
      <c r="L462" s="97"/>
      <c r="M462" s="97"/>
      <c r="N462" s="22">
        <f t="shared" si="36"/>
        <v>0</v>
      </c>
      <c r="O462" s="98"/>
      <c r="P462" s="21">
        <f t="shared" si="37"/>
        <v>0</v>
      </c>
      <c r="Q462" s="98"/>
      <c r="R462" s="98"/>
      <c r="S462" s="21">
        <f t="shared" si="38"/>
        <v>0</v>
      </c>
      <c r="T462" s="21">
        <f t="shared" si="39"/>
        <v>0</v>
      </c>
    </row>
    <row r="463" spans="1:20" x14ac:dyDescent="0.35">
      <c r="A463" s="94">
        <v>455</v>
      </c>
      <c r="B463" s="52"/>
      <c r="C463" s="16" t="s">
        <v>127</v>
      </c>
      <c r="D463" s="95" t="s">
        <v>169</v>
      </c>
      <c r="E463" s="96" t="s">
        <v>6</v>
      </c>
      <c r="F463" s="97"/>
      <c r="G463" s="97"/>
      <c r="H463" s="97"/>
      <c r="I463" s="19">
        <f t="shared" si="35"/>
        <v>0</v>
      </c>
      <c r="J463" s="97"/>
      <c r="K463" s="97"/>
      <c r="L463" s="97"/>
      <c r="M463" s="97"/>
      <c r="N463" s="22">
        <f t="shared" si="36"/>
        <v>0</v>
      </c>
      <c r="O463" s="98"/>
      <c r="P463" s="21">
        <f t="shared" si="37"/>
        <v>0</v>
      </c>
      <c r="Q463" s="98"/>
      <c r="R463" s="98"/>
      <c r="S463" s="21">
        <f t="shared" si="38"/>
        <v>0</v>
      </c>
      <c r="T463" s="21">
        <f t="shared" si="39"/>
        <v>0</v>
      </c>
    </row>
    <row r="464" spans="1:20" x14ac:dyDescent="0.35">
      <c r="A464" s="94">
        <v>456</v>
      </c>
      <c r="B464" s="52"/>
      <c r="C464" s="16" t="s">
        <v>127</v>
      </c>
      <c r="D464" s="95" t="s">
        <v>169</v>
      </c>
      <c r="E464" s="96" t="s">
        <v>6</v>
      </c>
      <c r="F464" s="97"/>
      <c r="G464" s="97"/>
      <c r="H464" s="97"/>
      <c r="I464" s="19">
        <f t="shared" si="35"/>
        <v>0</v>
      </c>
      <c r="J464" s="97"/>
      <c r="K464" s="97"/>
      <c r="L464" s="97"/>
      <c r="M464" s="97"/>
      <c r="N464" s="22">
        <f t="shared" si="36"/>
        <v>0</v>
      </c>
      <c r="O464" s="98"/>
      <c r="P464" s="21">
        <f t="shared" si="37"/>
        <v>0</v>
      </c>
      <c r="Q464" s="98"/>
      <c r="R464" s="98"/>
      <c r="S464" s="21">
        <f t="shared" si="38"/>
        <v>0</v>
      </c>
      <c r="T464" s="21">
        <f t="shared" si="39"/>
        <v>0</v>
      </c>
    </row>
    <row r="465" spans="1:20" x14ac:dyDescent="0.35">
      <c r="A465" s="94">
        <v>457</v>
      </c>
      <c r="B465" s="52"/>
      <c r="C465" s="16" t="s">
        <v>127</v>
      </c>
      <c r="D465" s="95" t="s">
        <v>169</v>
      </c>
      <c r="E465" s="96" t="s">
        <v>6</v>
      </c>
      <c r="F465" s="97"/>
      <c r="G465" s="97"/>
      <c r="H465" s="97"/>
      <c r="I465" s="19">
        <f t="shared" si="35"/>
        <v>0</v>
      </c>
      <c r="J465" s="97"/>
      <c r="K465" s="97"/>
      <c r="L465" s="97"/>
      <c r="M465" s="97"/>
      <c r="N465" s="22">
        <f t="shared" si="36"/>
        <v>0</v>
      </c>
      <c r="O465" s="98"/>
      <c r="P465" s="21">
        <f t="shared" si="37"/>
        <v>0</v>
      </c>
      <c r="Q465" s="98"/>
      <c r="R465" s="98"/>
      <c r="S465" s="21">
        <f t="shared" si="38"/>
        <v>0</v>
      </c>
      <c r="T465" s="21">
        <f t="shared" si="39"/>
        <v>0</v>
      </c>
    </row>
    <row r="466" spans="1:20" x14ac:dyDescent="0.35">
      <c r="A466" s="94">
        <v>458</v>
      </c>
      <c r="B466" s="52"/>
      <c r="C466" s="16" t="s">
        <v>127</v>
      </c>
      <c r="D466" s="95" t="s">
        <v>169</v>
      </c>
      <c r="E466" s="96" t="s">
        <v>6</v>
      </c>
      <c r="F466" s="97"/>
      <c r="G466" s="97"/>
      <c r="H466" s="97"/>
      <c r="I466" s="19">
        <f t="shared" si="35"/>
        <v>0</v>
      </c>
      <c r="J466" s="97"/>
      <c r="K466" s="97"/>
      <c r="L466" s="97"/>
      <c r="M466" s="97"/>
      <c r="N466" s="22">
        <f t="shared" si="36"/>
        <v>0</v>
      </c>
      <c r="O466" s="98"/>
      <c r="P466" s="21">
        <f t="shared" si="37"/>
        <v>0</v>
      </c>
      <c r="Q466" s="98"/>
      <c r="R466" s="98"/>
      <c r="S466" s="21">
        <f t="shared" si="38"/>
        <v>0</v>
      </c>
      <c r="T466" s="21">
        <f t="shared" si="39"/>
        <v>0</v>
      </c>
    </row>
    <row r="467" spans="1:20" x14ac:dyDescent="0.35">
      <c r="A467" s="94">
        <v>459</v>
      </c>
      <c r="B467" s="52"/>
      <c r="C467" s="16" t="s">
        <v>127</v>
      </c>
      <c r="D467" s="95" t="s">
        <v>169</v>
      </c>
      <c r="E467" s="96" t="s">
        <v>6</v>
      </c>
      <c r="F467" s="97"/>
      <c r="G467" s="97"/>
      <c r="H467" s="97"/>
      <c r="I467" s="19">
        <f t="shared" si="35"/>
        <v>0</v>
      </c>
      <c r="J467" s="97"/>
      <c r="K467" s="97"/>
      <c r="L467" s="97"/>
      <c r="M467" s="97"/>
      <c r="N467" s="22">
        <f t="shared" si="36"/>
        <v>0</v>
      </c>
      <c r="O467" s="98"/>
      <c r="P467" s="21">
        <f t="shared" si="37"/>
        <v>0</v>
      </c>
      <c r="Q467" s="98"/>
      <c r="R467" s="98"/>
      <c r="S467" s="21">
        <f t="shared" si="38"/>
        <v>0</v>
      </c>
      <c r="T467" s="21">
        <f t="shared" si="39"/>
        <v>0</v>
      </c>
    </row>
    <row r="468" spans="1:20" x14ac:dyDescent="0.35">
      <c r="A468" s="94">
        <v>460</v>
      </c>
      <c r="B468" s="52"/>
      <c r="C468" s="16" t="s">
        <v>127</v>
      </c>
      <c r="D468" s="95" t="s">
        <v>169</v>
      </c>
      <c r="E468" s="96" t="s">
        <v>6</v>
      </c>
      <c r="F468" s="97"/>
      <c r="G468" s="97"/>
      <c r="H468" s="97"/>
      <c r="I468" s="19">
        <f t="shared" si="35"/>
        <v>0</v>
      </c>
      <c r="J468" s="97"/>
      <c r="K468" s="97"/>
      <c r="L468" s="97"/>
      <c r="M468" s="97"/>
      <c r="N468" s="22">
        <f t="shared" si="36"/>
        <v>0</v>
      </c>
      <c r="O468" s="98"/>
      <c r="P468" s="21">
        <f t="shared" si="37"/>
        <v>0</v>
      </c>
      <c r="Q468" s="98"/>
      <c r="R468" s="98"/>
      <c r="S468" s="21">
        <f t="shared" si="38"/>
        <v>0</v>
      </c>
      <c r="T468" s="21">
        <f t="shared" si="39"/>
        <v>0</v>
      </c>
    </row>
    <row r="469" spans="1:20" x14ac:dyDescent="0.35">
      <c r="A469" s="94">
        <v>461</v>
      </c>
      <c r="B469" s="52"/>
      <c r="C469" s="16" t="s">
        <v>127</v>
      </c>
      <c r="D469" s="95" t="s">
        <v>169</v>
      </c>
      <c r="E469" s="96" t="s">
        <v>6</v>
      </c>
      <c r="F469" s="97"/>
      <c r="G469" s="97"/>
      <c r="H469" s="97"/>
      <c r="I469" s="19">
        <f t="shared" si="35"/>
        <v>0</v>
      </c>
      <c r="J469" s="97"/>
      <c r="K469" s="97"/>
      <c r="L469" s="97"/>
      <c r="M469" s="97"/>
      <c r="N469" s="22">
        <f t="shared" si="36"/>
        <v>0</v>
      </c>
      <c r="O469" s="98"/>
      <c r="P469" s="21">
        <f t="shared" si="37"/>
        <v>0</v>
      </c>
      <c r="Q469" s="98"/>
      <c r="R469" s="98"/>
      <c r="S469" s="21">
        <f t="shared" si="38"/>
        <v>0</v>
      </c>
      <c r="T469" s="21">
        <f t="shared" si="39"/>
        <v>0</v>
      </c>
    </row>
    <row r="470" spans="1:20" x14ac:dyDescent="0.35">
      <c r="A470" s="94">
        <v>462</v>
      </c>
      <c r="B470" s="52"/>
      <c r="C470" s="16" t="s">
        <v>127</v>
      </c>
      <c r="D470" s="95" t="s">
        <v>169</v>
      </c>
      <c r="E470" s="96" t="s">
        <v>6</v>
      </c>
      <c r="F470" s="97"/>
      <c r="G470" s="97"/>
      <c r="H470" s="97"/>
      <c r="I470" s="19">
        <f t="shared" si="35"/>
        <v>0</v>
      </c>
      <c r="J470" s="97"/>
      <c r="K470" s="97"/>
      <c r="L470" s="97"/>
      <c r="M470" s="97"/>
      <c r="N470" s="22">
        <f t="shared" si="36"/>
        <v>0</v>
      </c>
      <c r="O470" s="98"/>
      <c r="P470" s="21">
        <f t="shared" si="37"/>
        <v>0</v>
      </c>
      <c r="Q470" s="98"/>
      <c r="R470" s="98"/>
      <c r="S470" s="21">
        <f t="shared" si="38"/>
        <v>0</v>
      </c>
      <c r="T470" s="21">
        <f t="shared" si="39"/>
        <v>0</v>
      </c>
    </row>
    <row r="471" spans="1:20" x14ac:dyDescent="0.35">
      <c r="A471" s="94">
        <v>463</v>
      </c>
      <c r="B471" s="52"/>
      <c r="C471" s="16" t="s">
        <v>127</v>
      </c>
      <c r="D471" s="95" t="s">
        <v>169</v>
      </c>
      <c r="E471" s="96" t="s">
        <v>6</v>
      </c>
      <c r="F471" s="97"/>
      <c r="G471" s="97"/>
      <c r="H471" s="97"/>
      <c r="I471" s="19">
        <f t="shared" si="35"/>
        <v>0</v>
      </c>
      <c r="J471" s="97"/>
      <c r="K471" s="97"/>
      <c r="L471" s="97"/>
      <c r="M471" s="97"/>
      <c r="N471" s="22">
        <f t="shared" si="36"/>
        <v>0</v>
      </c>
      <c r="O471" s="98"/>
      <c r="P471" s="21">
        <f t="shared" si="37"/>
        <v>0</v>
      </c>
      <c r="Q471" s="98"/>
      <c r="R471" s="98"/>
      <c r="S471" s="21">
        <f t="shared" si="38"/>
        <v>0</v>
      </c>
      <c r="T471" s="21">
        <f t="shared" si="39"/>
        <v>0</v>
      </c>
    </row>
    <row r="472" spans="1:20" x14ac:dyDescent="0.35">
      <c r="A472" s="94">
        <v>464</v>
      </c>
      <c r="B472" s="52"/>
      <c r="C472" s="16" t="s">
        <v>127</v>
      </c>
      <c r="D472" s="95" t="s">
        <v>169</v>
      </c>
      <c r="E472" s="96" t="s">
        <v>6</v>
      </c>
      <c r="F472" s="97"/>
      <c r="G472" s="97"/>
      <c r="H472" s="97"/>
      <c r="I472" s="19">
        <f t="shared" si="35"/>
        <v>0</v>
      </c>
      <c r="J472" s="97"/>
      <c r="K472" s="97"/>
      <c r="L472" s="97"/>
      <c r="M472" s="97"/>
      <c r="N472" s="22">
        <f t="shared" si="36"/>
        <v>0</v>
      </c>
      <c r="O472" s="98"/>
      <c r="P472" s="21">
        <f t="shared" si="37"/>
        <v>0</v>
      </c>
      <c r="Q472" s="98"/>
      <c r="R472" s="98"/>
      <c r="S472" s="21">
        <f t="shared" si="38"/>
        <v>0</v>
      </c>
      <c r="T472" s="21">
        <f t="shared" si="39"/>
        <v>0</v>
      </c>
    </row>
    <row r="473" spans="1:20" x14ac:dyDescent="0.35">
      <c r="A473" s="94">
        <v>465</v>
      </c>
      <c r="B473" s="52"/>
      <c r="C473" s="16" t="s">
        <v>127</v>
      </c>
      <c r="D473" s="95" t="s">
        <v>169</v>
      </c>
      <c r="E473" s="96" t="s">
        <v>6</v>
      </c>
      <c r="F473" s="97"/>
      <c r="G473" s="97"/>
      <c r="H473" s="97"/>
      <c r="I473" s="19">
        <f t="shared" si="35"/>
        <v>0</v>
      </c>
      <c r="J473" s="97"/>
      <c r="K473" s="97"/>
      <c r="L473" s="97"/>
      <c r="M473" s="97"/>
      <c r="N473" s="22">
        <f t="shared" si="36"/>
        <v>0</v>
      </c>
      <c r="O473" s="98"/>
      <c r="P473" s="21">
        <f t="shared" si="37"/>
        <v>0</v>
      </c>
      <c r="Q473" s="98"/>
      <c r="R473" s="98"/>
      <c r="S473" s="21">
        <f t="shared" si="38"/>
        <v>0</v>
      </c>
      <c r="T473" s="21">
        <f t="shared" si="39"/>
        <v>0</v>
      </c>
    </row>
    <row r="474" spans="1:20" x14ac:dyDescent="0.35">
      <c r="A474" s="94">
        <v>466</v>
      </c>
      <c r="B474" s="52"/>
      <c r="C474" s="16" t="s">
        <v>127</v>
      </c>
      <c r="D474" s="95" t="s">
        <v>169</v>
      </c>
      <c r="E474" s="96" t="s">
        <v>6</v>
      </c>
      <c r="F474" s="97"/>
      <c r="G474" s="97"/>
      <c r="H474" s="97"/>
      <c r="I474" s="19">
        <f t="shared" si="35"/>
        <v>0</v>
      </c>
      <c r="J474" s="97"/>
      <c r="K474" s="97"/>
      <c r="L474" s="97"/>
      <c r="M474" s="97"/>
      <c r="N474" s="22">
        <f t="shared" si="36"/>
        <v>0</v>
      </c>
      <c r="O474" s="98"/>
      <c r="P474" s="21">
        <f t="shared" si="37"/>
        <v>0</v>
      </c>
      <c r="Q474" s="98"/>
      <c r="R474" s="98"/>
      <c r="S474" s="21">
        <f t="shared" si="38"/>
        <v>0</v>
      </c>
      <c r="T474" s="21">
        <f t="shared" si="39"/>
        <v>0</v>
      </c>
    </row>
    <row r="475" spans="1:20" x14ac:dyDescent="0.35">
      <c r="A475" s="94">
        <v>467</v>
      </c>
      <c r="B475" s="52"/>
      <c r="C475" s="16" t="s">
        <v>127</v>
      </c>
      <c r="D475" s="95" t="s">
        <v>169</v>
      </c>
      <c r="E475" s="96" t="s">
        <v>6</v>
      </c>
      <c r="F475" s="97"/>
      <c r="G475" s="97"/>
      <c r="H475" s="97"/>
      <c r="I475" s="19">
        <f t="shared" si="35"/>
        <v>0</v>
      </c>
      <c r="J475" s="97"/>
      <c r="K475" s="97"/>
      <c r="L475" s="97"/>
      <c r="M475" s="97"/>
      <c r="N475" s="22">
        <f t="shared" si="36"/>
        <v>0</v>
      </c>
      <c r="O475" s="98"/>
      <c r="P475" s="21">
        <f t="shared" si="37"/>
        <v>0</v>
      </c>
      <c r="Q475" s="98"/>
      <c r="R475" s="98"/>
      <c r="S475" s="21">
        <f t="shared" si="38"/>
        <v>0</v>
      </c>
      <c r="T475" s="21">
        <f t="shared" si="39"/>
        <v>0</v>
      </c>
    </row>
    <row r="476" spans="1:20" x14ac:dyDescent="0.35">
      <c r="A476" s="94">
        <v>468</v>
      </c>
      <c r="B476" s="52"/>
      <c r="C476" s="16" t="s">
        <v>127</v>
      </c>
      <c r="D476" s="95" t="s">
        <v>169</v>
      </c>
      <c r="E476" s="96" t="s">
        <v>6</v>
      </c>
      <c r="F476" s="97"/>
      <c r="G476" s="97"/>
      <c r="H476" s="97"/>
      <c r="I476" s="19">
        <f t="shared" si="35"/>
        <v>0</v>
      </c>
      <c r="J476" s="97"/>
      <c r="K476" s="97"/>
      <c r="L476" s="97"/>
      <c r="M476" s="97"/>
      <c r="N476" s="22">
        <f t="shared" si="36"/>
        <v>0</v>
      </c>
      <c r="O476" s="98"/>
      <c r="P476" s="21">
        <f t="shared" si="37"/>
        <v>0</v>
      </c>
      <c r="Q476" s="98"/>
      <c r="R476" s="98"/>
      <c r="S476" s="21">
        <f t="shared" si="38"/>
        <v>0</v>
      </c>
      <c r="T476" s="21">
        <f t="shared" si="39"/>
        <v>0</v>
      </c>
    </row>
    <row r="477" spans="1:20" x14ac:dyDescent="0.35">
      <c r="A477" s="94">
        <v>469</v>
      </c>
      <c r="B477" s="52"/>
      <c r="C477" s="16" t="s">
        <v>127</v>
      </c>
      <c r="D477" s="95" t="s">
        <v>169</v>
      </c>
      <c r="E477" s="96" t="s">
        <v>6</v>
      </c>
      <c r="F477" s="97"/>
      <c r="G477" s="97"/>
      <c r="H477" s="97"/>
      <c r="I477" s="19">
        <f t="shared" si="35"/>
        <v>0</v>
      </c>
      <c r="J477" s="97"/>
      <c r="K477" s="97"/>
      <c r="L477" s="97"/>
      <c r="M477" s="97"/>
      <c r="N477" s="22">
        <f t="shared" si="36"/>
        <v>0</v>
      </c>
      <c r="O477" s="98"/>
      <c r="P477" s="21">
        <f t="shared" si="37"/>
        <v>0</v>
      </c>
      <c r="Q477" s="98"/>
      <c r="R477" s="98"/>
      <c r="S477" s="21">
        <f t="shared" si="38"/>
        <v>0</v>
      </c>
      <c r="T477" s="21">
        <f t="shared" si="39"/>
        <v>0</v>
      </c>
    </row>
    <row r="478" spans="1:20" x14ac:dyDescent="0.35">
      <c r="A478" s="94">
        <v>470</v>
      </c>
      <c r="B478" s="52"/>
      <c r="C478" s="16" t="s">
        <v>127</v>
      </c>
      <c r="D478" s="95" t="s">
        <v>169</v>
      </c>
      <c r="E478" s="96" t="s">
        <v>6</v>
      </c>
      <c r="F478" s="97"/>
      <c r="G478" s="97"/>
      <c r="H478" s="97"/>
      <c r="I478" s="19">
        <f t="shared" si="35"/>
        <v>0</v>
      </c>
      <c r="J478" s="97"/>
      <c r="K478" s="97"/>
      <c r="L478" s="97"/>
      <c r="M478" s="97"/>
      <c r="N478" s="22">
        <f t="shared" si="36"/>
        <v>0</v>
      </c>
      <c r="O478" s="98"/>
      <c r="P478" s="21">
        <f t="shared" si="37"/>
        <v>0</v>
      </c>
      <c r="Q478" s="98"/>
      <c r="R478" s="98"/>
      <c r="S478" s="21">
        <f t="shared" si="38"/>
        <v>0</v>
      </c>
      <c r="T478" s="21">
        <f t="shared" si="39"/>
        <v>0</v>
      </c>
    </row>
    <row r="479" spans="1:20" x14ac:dyDescent="0.35">
      <c r="A479" s="94">
        <v>471</v>
      </c>
      <c r="B479" s="52"/>
      <c r="C479" s="16" t="s">
        <v>127</v>
      </c>
      <c r="D479" s="95" t="s">
        <v>169</v>
      </c>
      <c r="E479" s="96" t="s">
        <v>6</v>
      </c>
      <c r="F479" s="97"/>
      <c r="G479" s="97"/>
      <c r="H479" s="97"/>
      <c r="I479" s="19">
        <f t="shared" si="35"/>
        <v>0</v>
      </c>
      <c r="J479" s="97"/>
      <c r="K479" s="97"/>
      <c r="L479" s="97"/>
      <c r="M479" s="97"/>
      <c r="N479" s="22">
        <f t="shared" si="36"/>
        <v>0</v>
      </c>
      <c r="O479" s="98"/>
      <c r="P479" s="21">
        <f t="shared" si="37"/>
        <v>0</v>
      </c>
      <c r="Q479" s="98"/>
      <c r="R479" s="98"/>
      <c r="S479" s="21">
        <f t="shared" si="38"/>
        <v>0</v>
      </c>
      <c r="T479" s="21">
        <f t="shared" si="39"/>
        <v>0</v>
      </c>
    </row>
    <row r="480" spans="1:20" x14ac:dyDescent="0.35">
      <c r="A480" s="94">
        <v>472</v>
      </c>
      <c r="B480" s="52"/>
      <c r="C480" s="16" t="s">
        <v>127</v>
      </c>
      <c r="D480" s="95" t="s">
        <v>169</v>
      </c>
      <c r="E480" s="96" t="s">
        <v>6</v>
      </c>
      <c r="F480" s="97"/>
      <c r="G480" s="97"/>
      <c r="H480" s="97"/>
      <c r="I480" s="19">
        <f t="shared" si="35"/>
        <v>0</v>
      </c>
      <c r="J480" s="97"/>
      <c r="K480" s="97"/>
      <c r="L480" s="97"/>
      <c r="M480" s="97"/>
      <c r="N480" s="22">
        <f t="shared" si="36"/>
        <v>0</v>
      </c>
      <c r="O480" s="98"/>
      <c r="P480" s="21">
        <f t="shared" si="37"/>
        <v>0</v>
      </c>
      <c r="Q480" s="98"/>
      <c r="R480" s="98"/>
      <c r="S480" s="21">
        <f t="shared" si="38"/>
        <v>0</v>
      </c>
      <c r="T480" s="21">
        <f t="shared" si="39"/>
        <v>0</v>
      </c>
    </row>
    <row r="481" spans="1:20" x14ac:dyDescent="0.35">
      <c r="A481" s="94">
        <v>473</v>
      </c>
      <c r="B481" s="52"/>
      <c r="C481" s="16" t="s">
        <v>127</v>
      </c>
      <c r="D481" s="95" t="s">
        <v>169</v>
      </c>
      <c r="E481" s="96" t="s">
        <v>6</v>
      </c>
      <c r="F481" s="97"/>
      <c r="G481" s="97"/>
      <c r="H481" s="97"/>
      <c r="I481" s="19">
        <f t="shared" si="35"/>
        <v>0</v>
      </c>
      <c r="J481" s="97"/>
      <c r="K481" s="97"/>
      <c r="L481" s="97"/>
      <c r="M481" s="97"/>
      <c r="N481" s="22">
        <f t="shared" si="36"/>
        <v>0</v>
      </c>
      <c r="O481" s="98"/>
      <c r="P481" s="21">
        <f t="shared" si="37"/>
        <v>0</v>
      </c>
      <c r="Q481" s="98"/>
      <c r="R481" s="98"/>
      <c r="S481" s="21">
        <f t="shared" si="38"/>
        <v>0</v>
      </c>
      <c r="T481" s="21">
        <f t="shared" si="39"/>
        <v>0</v>
      </c>
    </row>
    <row r="482" spans="1:20" x14ac:dyDescent="0.35">
      <c r="A482" s="94">
        <v>474</v>
      </c>
      <c r="B482" s="52"/>
      <c r="C482" s="16" t="s">
        <v>127</v>
      </c>
      <c r="D482" s="95" t="s">
        <v>169</v>
      </c>
      <c r="E482" s="96" t="s">
        <v>6</v>
      </c>
      <c r="F482" s="97"/>
      <c r="G482" s="97"/>
      <c r="H482" s="97"/>
      <c r="I482" s="19">
        <f t="shared" si="35"/>
        <v>0</v>
      </c>
      <c r="J482" s="97"/>
      <c r="K482" s="97"/>
      <c r="L482" s="97"/>
      <c r="M482" s="97"/>
      <c r="N482" s="22">
        <f t="shared" si="36"/>
        <v>0</v>
      </c>
      <c r="O482" s="98"/>
      <c r="P482" s="21">
        <f t="shared" si="37"/>
        <v>0</v>
      </c>
      <c r="Q482" s="98"/>
      <c r="R482" s="98"/>
      <c r="S482" s="21">
        <f t="shared" si="38"/>
        <v>0</v>
      </c>
      <c r="T482" s="21">
        <f t="shared" si="39"/>
        <v>0</v>
      </c>
    </row>
    <row r="483" spans="1:20" x14ac:dyDescent="0.35">
      <c r="A483" s="94">
        <v>475</v>
      </c>
      <c r="B483" s="52"/>
      <c r="C483" s="16" t="s">
        <v>127</v>
      </c>
      <c r="D483" s="95" t="s">
        <v>169</v>
      </c>
      <c r="E483" s="96" t="s">
        <v>6</v>
      </c>
      <c r="F483" s="97"/>
      <c r="G483" s="97"/>
      <c r="H483" s="97"/>
      <c r="I483" s="19">
        <f t="shared" si="35"/>
        <v>0</v>
      </c>
      <c r="J483" s="97"/>
      <c r="K483" s="97"/>
      <c r="L483" s="97"/>
      <c r="M483" s="97"/>
      <c r="N483" s="22">
        <f t="shared" si="36"/>
        <v>0</v>
      </c>
      <c r="O483" s="98"/>
      <c r="P483" s="21">
        <f t="shared" si="37"/>
        <v>0</v>
      </c>
      <c r="Q483" s="98"/>
      <c r="R483" s="98"/>
      <c r="S483" s="21">
        <f t="shared" si="38"/>
        <v>0</v>
      </c>
      <c r="T483" s="21">
        <f t="shared" si="39"/>
        <v>0</v>
      </c>
    </row>
    <row r="484" spans="1:20" x14ac:dyDescent="0.35">
      <c r="A484" s="94">
        <v>476</v>
      </c>
      <c r="B484" s="52"/>
      <c r="C484" s="16" t="s">
        <v>127</v>
      </c>
      <c r="D484" s="95" t="s">
        <v>169</v>
      </c>
      <c r="E484" s="96" t="s">
        <v>6</v>
      </c>
      <c r="F484" s="97"/>
      <c r="G484" s="97"/>
      <c r="H484" s="97"/>
      <c r="I484" s="19">
        <f t="shared" si="35"/>
        <v>0</v>
      </c>
      <c r="J484" s="97"/>
      <c r="K484" s="97"/>
      <c r="L484" s="97"/>
      <c r="M484" s="97"/>
      <c r="N484" s="22">
        <f t="shared" si="36"/>
        <v>0</v>
      </c>
      <c r="O484" s="98"/>
      <c r="P484" s="21">
        <f t="shared" si="37"/>
        <v>0</v>
      </c>
      <c r="Q484" s="98"/>
      <c r="R484" s="98"/>
      <c r="S484" s="21">
        <f t="shared" si="38"/>
        <v>0</v>
      </c>
      <c r="T484" s="21">
        <f t="shared" si="39"/>
        <v>0</v>
      </c>
    </row>
    <row r="485" spans="1:20" x14ac:dyDescent="0.35">
      <c r="A485" s="94">
        <v>477</v>
      </c>
      <c r="B485" s="52"/>
      <c r="C485" s="16" t="s">
        <v>127</v>
      </c>
      <c r="D485" s="95" t="s">
        <v>169</v>
      </c>
      <c r="E485" s="96" t="s">
        <v>6</v>
      </c>
      <c r="F485" s="97"/>
      <c r="G485" s="97"/>
      <c r="H485" s="97"/>
      <c r="I485" s="19">
        <f t="shared" si="35"/>
        <v>0</v>
      </c>
      <c r="J485" s="97"/>
      <c r="K485" s="97"/>
      <c r="L485" s="97"/>
      <c r="M485" s="97"/>
      <c r="N485" s="22">
        <f t="shared" si="36"/>
        <v>0</v>
      </c>
      <c r="O485" s="98"/>
      <c r="P485" s="21">
        <f t="shared" si="37"/>
        <v>0</v>
      </c>
      <c r="Q485" s="98"/>
      <c r="R485" s="98"/>
      <c r="S485" s="21">
        <f t="shared" si="38"/>
        <v>0</v>
      </c>
      <c r="T485" s="21">
        <f t="shared" si="39"/>
        <v>0</v>
      </c>
    </row>
    <row r="486" spans="1:20" x14ac:dyDescent="0.35">
      <c r="A486" s="94">
        <v>478</v>
      </c>
      <c r="B486" s="52"/>
      <c r="C486" s="16" t="s">
        <v>127</v>
      </c>
      <c r="D486" s="95" t="s">
        <v>169</v>
      </c>
      <c r="E486" s="96" t="s">
        <v>6</v>
      </c>
      <c r="F486" s="97"/>
      <c r="G486" s="97"/>
      <c r="H486" s="97"/>
      <c r="I486" s="19">
        <f t="shared" si="35"/>
        <v>0</v>
      </c>
      <c r="J486" s="97"/>
      <c r="K486" s="97"/>
      <c r="L486" s="97"/>
      <c r="M486" s="97"/>
      <c r="N486" s="22">
        <f t="shared" si="36"/>
        <v>0</v>
      </c>
      <c r="O486" s="98"/>
      <c r="P486" s="21">
        <f t="shared" si="37"/>
        <v>0</v>
      </c>
      <c r="Q486" s="98"/>
      <c r="R486" s="98"/>
      <c r="S486" s="21">
        <f t="shared" si="38"/>
        <v>0</v>
      </c>
      <c r="T486" s="21">
        <f t="shared" si="39"/>
        <v>0</v>
      </c>
    </row>
    <row r="487" spans="1:20" x14ac:dyDescent="0.35">
      <c r="A487" s="94">
        <v>479</v>
      </c>
      <c r="B487" s="52"/>
      <c r="C487" s="16" t="s">
        <v>127</v>
      </c>
      <c r="D487" s="95" t="s">
        <v>169</v>
      </c>
      <c r="E487" s="96" t="s">
        <v>6</v>
      </c>
      <c r="F487" s="97"/>
      <c r="G487" s="97"/>
      <c r="H487" s="97"/>
      <c r="I487" s="19">
        <f t="shared" si="35"/>
        <v>0</v>
      </c>
      <c r="J487" s="97"/>
      <c r="K487" s="97"/>
      <c r="L487" s="97"/>
      <c r="M487" s="97"/>
      <c r="N487" s="22">
        <f t="shared" si="36"/>
        <v>0</v>
      </c>
      <c r="O487" s="98"/>
      <c r="P487" s="21">
        <f t="shared" si="37"/>
        <v>0</v>
      </c>
      <c r="Q487" s="98"/>
      <c r="R487" s="98"/>
      <c r="S487" s="21">
        <f t="shared" si="38"/>
        <v>0</v>
      </c>
      <c r="T487" s="21">
        <f t="shared" si="39"/>
        <v>0</v>
      </c>
    </row>
    <row r="488" spans="1:20" x14ac:dyDescent="0.35">
      <c r="A488" s="94">
        <v>480</v>
      </c>
      <c r="B488" s="52"/>
      <c r="C488" s="16" t="s">
        <v>127</v>
      </c>
      <c r="D488" s="95" t="s">
        <v>169</v>
      </c>
      <c r="E488" s="96" t="s">
        <v>6</v>
      </c>
      <c r="F488" s="97"/>
      <c r="G488" s="97"/>
      <c r="H488" s="97"/>
      <c r="I488" s="19">
        <f t="shared" si="35"/>
        <v>0</v>
      </c>
      <c r="J488" s="97"/>
      <c r="K488" s="97"/>
      <c r="L488" s="97"/>
      <c r="M488" s="97"/>
      <c r="N488" s="22">
        <f t="shared" si="36"/>
        <v>0</v>
      </c>
      <c r="O488" s="98"/>
      <c r="P488" s="21">
        <f t="shared" si="37"/>
        <v>0</v>
      </c>
      <c r="Q488" s="98"/>
      <c r="R488" s="98"/>
      <c r="S488" s="21">
        <f t="shared" si="38"/>
        <v>0</v>
      </c>
      <c r="T488" s="21">
        <f t="shared" si="39"/>
        <v>0</v>
      </c>
    </row>
    <row r="489" spans="1:20" x14ac:dyDescent="0.35">
      <c r="A489" s="94">
        <v>481</v>
      </c>
      <c r="B489" s="52"/>
      <c r="C489" s="16" t="s">
        <v>127</v>
      </c>
      <c r="D489" s="95" t="s">
        <v>169</v>
      </c>
      <c r="E489" s="96" t="s">
        <v>6</v>
      </c>
      <c r="F489" s="97"/>
      <c r="G489" s="97"/>
      <c r="H489" s="97"/>
      <c r="I489" s="19">
        <f t="shared" si="35"/>
        <v>0</v>
      </c>
      <c r="J489" s="97"/>
      <c r="K489" s="97"/>
      <c r="L489" s="97"/>
      <c r="M489" s="97"/>
      <c r="N489" s="22">
        <f t="shared" si="36"/>
        <v>0</v>
      </c>
      <c r="O489" s="98"/>
      <c r="P489" s="21">
        <f t="shared" si="37"/>
        <v>0</v>
      </c>
      <c r="Q489" s="98"/>
      <c r="R489" s="98"/>
      <c r="S489" s="21">
        <f t="shared" si="38"/>
        <v>0</v>
      </c>
      <c r="T489" s="21">
        <f t="shared" si="39"/>
        <v>0</v>
      </c>
    </row>
    <row r="490" spans="1:20" x14ac:dyDescent="0.35">
      <c r="A490" s="94">
        <v>482</v>
      </c>
      <c r="B490" s="52"/>
      <c r="C490" s="16" t="s">
        <v>127</v>
      </c>
      <c r="D490" s="95" t="s">
        <v>169</v>
      </c>
      <c r="E490" s="96" t="s">
        <v>6</v>
      </c>
      <c r="F490" s="97"/>
      <c r="G490" s="97"/>
      <c r="H490" s="97"/>
      <c r="I490" s="19">
        <f t="shared" si="35"/>
        <v>0</v>
      </c>
      <c r="J490" s="97"/>
      <c r="K490" s="97"/>
      <c r="L490" s="97"/>
      <c r="M490" s="97"/>
      <c r="N490" s="22">
        <f t="shared" si="36"/>
        <v>0</v>
      </c>
      <c r="O490" s="98"/>
      <c r="P490" s="21">
        <f t="shared" si="37"/>
        <v>0</v>
      </c>
      <c r="Q490" s="98"/>
      <c r="R490" s="98"/>
      <c r="S490" s="21">
        <f t="shared" si="38"/>
        <v>0</v>
      </c>
      <c r="T490" s="21">
        <f t="shared" si="39"/>
        <v>0</v>
      </c>
    </row>
    <row r="491" spans="1:20" x14ac:dyDescent="0.35">
      <c r="A491" s="94">
        <v>483</v>
      </c>
      <c r="B491" s="52"/>
      <c r="C491" s="16" t="s">
        <v>127</v>
      </c>
      <c r="D491" s="95" t="s">
        <v>169</v>
      </c>
      <c r="E491" s="96" t="s">
        <v>6</v>
      </c>
      <c r="F491" s="97"/>
      <c r="G491" s="97"/>
      <c r="H491" s="97"/>
      <c r="I491" s="19">
        <f t="shared" si="35"/>
        <v>0</v>
      </c>
      <c r="J491" s="97"/>
      <c r="K491" s="97"/>
      <c r="L491" s="97"/>
      <c r="M491" s="97"/>
      <c r="N491" s="22">
        <f t="shared" si="36"/>
        <v>0</v>
      </c>
      <c r="O491" s="98"/>
      <c r="P491" s="21">
        <f t="shared" si="37"/>
        <v>0</v>
      </c>
      <c r="Q491" s="98"/>
      <c r="R491" s="98"/>
      <c r="S491" s="21">
        <f t="shared" si="38"/>
        <v>0</v>
      </c>
      <c r="T491" s="21">
        <f t="shared" si="39"/>
        <v>0</v>
      </c>
    </row>
    <row r="492" spans="1:20" x14ac:dyDescent="0.35">
      <c r="A492" s="94">
        <v>484</v>
      </c>
      <c r="B492" s="52"/>
      <c r="C492" s="16" t="s">
        <v>127</v>
      </c>
      <c r="D492" s="95" t="s">
        <v>169</v>
      </c>
      <c r="E492" s="96" t="s">
        <v>6</v>
      </c>
      <c r="F492" s="97"/>
      <c r="G492" s="97"/>
      <c r="H492" s="97"/>
      <c r="I492" s="19">
        <f t="shared" si="35"/>
        <v>0</v>
      </c>
      <c r="J492" s="97"/>
      <c r="K492" s="97"/>
      <c r="L492" s="97"/>
      <c r="M492" s="97"/>
      <c r="N492" s="22">
        <f t="shared" si="36"/>
        <v>0</v>
      </c>
      <c r="O492" s="98"/>
      <c r="P492" s="21">
        <f t="shared" si="37"/>
        <v>0</v>
      </c>
      <c r="Q492" s="98"/>
      <c r="R492" s="98"/>
      <c r="S492" s="21">
        <f t="shared" si="38"/>
        <v>0</v>
      </c>
      <c r="T492" s="21">
        <f t="shared" si="39"/>
        <v>0</v>
      </c>
    </row>
    <row r="493" spans="1:20" x14ac:dyDescent="0.35">
      <c r="A493" s="94">
        <v>485</v>
      </c>
      <c r="B493" s="52"/>
      <c r="C493" s="16" t="s">
        <v>127</v>
      </c>
      <c r="D493" s="95" t="s">
        <v>169</v>
      </c>
      <c r="E493" s="96" t="s">
        <v>6</v>
      </c>
      <c r="F493" s="97"/>
      <c r="G493" s="97"/>
      <c r="H493" s="97"/>
      <c r="I493" s="19">
        <f t="shared" si="35"/>
        <v>0</v>
      </c>
      <c r="J493" s="97"/>
      <c r="K493" s="97"/>
      <c r="L493" s="97"/>
      <c r="M493" s="97"/>
      <c r="N493" s="22">
        <f t="shared" si="36"/>
        <v>0</v>
      </c>
      <c r="O493" s="98"/>
      <c r="P493" s="21">
        <f t="shared" si="37"/>
        <v>0</v>
      </c>
      <c r="Q493" s="98"/>
      <c r="R493" s="98"/>
      <c r="S493" s="21">
        <f t="shared" si="38"/>
        <v>0</v>
      </c>
      <c r="T493" s="21">
        <f t="shared" si="39"/>
        <v>0</v>
      </c>
    </row>
    <row r="494" spans="1:20" x14ac:dyDescent="0.35">
      <c r="A494" s="94">
        <v>486</v>
      </c>
      <c r="B494" s="52"/>
      <c r="C494" s="16" t="s">
        <v>127</v>
      </c>
      <c r="D494" s="95" t="s">
        <v>169</v>
      </c>
      <c r="E494" s="96" t="s">
        <v>6</v>
      </c>
      <c r="F494" s="97"/>
      <c r="G494" s="97"/>
      <c r="H494" s="97"/>
      <c r="I494" s="19">
        <f t="shared" si="35"/>
        <v>0</v>
      </c>
      <c r="J494" s="97"/>
      <c r="K494" s="97"/>
      <c r="L494" s="97"/>
      <c r="M494" s="97"/>
      <c r="N494" s="22">
        <f t="shared" si="36"/>
        <v>0</v>
      </c>
      <c r="O494" s="98"/>
      <c r="P494" s="21">
        <f t="shared" si="37"/>
        <v>0</v>
      </c>
      <c r="Q494" s="98"/>
      <c r="R494" s="98"/>
      <c r="S494" s="21">
        <f t="shared" si="38"/>
        <v>0</v>
      </c>
      <c r="T494" s="21">
        <f t="shared" si="39"/>
        <v>0</v>
      </c>
    </row>
    <row r="495" spans="1:20" x14ac:dyDescent="0.35">
      <c r="A495" s="94">
        <v>487</v>
      </c>
      <c r="B495" s="52"/>
      <c r="C495" s="16" t="s">
        <v>127</v>
      </c>
      <c r="D495" s="95" t="s">
        <v>169</v>
      </c>
      <c r="E495" s="96" t="s">
        <v>6</v>
      </c>
      <c r="F495" s="97"/>
      <c r="G495" s="97"/>
      <c r="H495" s="97"/>
      <c r="I495" s="19">
        <f t="shared" si="35"/>
        <v>0</v>
      </c>
      <c r="J495" s="97"/>
      <c r="K495" s="97"/>
      <c r="L495" s="97"/>
      <c r="M495" s="97"/>
      <c r="N495" s="22">
        <f t="shared" si="36"/>
        <v>0</v>
      </c>
      <c r="O495" s="98"/>
      <c r="P495" s="21">
        <f t="shared" si="37"/>
        <v>0</v>
      </c>
      <c r="Q495" s="98"/>
      <c r="R495" s="98"/>
      <c r="S495" s="21">
        <f t="shared" si="38"/>
        <v>0</v>
      </c>
      <c r="T495" s="21">
        <f t="shared" si="39"/>
        <v>0</v>
      </c>
    </row>
    <row r="496" spans="1:20" x14ac:dyDescent="0.35">
      <c r="A496" s="94">
        <v>488</v>
      </c>
      <c r="B496" s="52"/>
      <c r="C496" s="16" t="s">
        <v>127</v>
      </c>
      <c r="D496" s="95" t="s">
        <v>169</v>
      </c>
      <c r="E496" s="96" t="s">
        <v>6</v>
      </c>
      <c r="F496" s="97"/>
      <c r="G496" s="97"/>
      <c r="H496" s="97"/>
      <c r="I496" s="19">
        <f t="shared" si="35"/>
        <v>0</v>
      </c>
      <c r="J496" s="97"/>
      <c r="K496" s="97"/>
      <c r="L496" s="97"/>
      <c r="M496" s="97"/>
      <c r="N496" s="22">
        <f t="shared" si="36"/>
        <v>0</v>
      </c>
      <c r="O496" s="98"/>
      <c r="P496" s="21">
        <f t="shared" si="37"/>
        <v>0</v>
      </c>
      <c r="Q496" s="98"/>
      <c r="R496" s="98"/>
      <c r="S496" s="21">
        <f t="shared" si="38"/>
        <v>0</v>
      </c>
      <c r="T496" s="21">
        <f t="shared" si="39"/>
        <v>0</v>
      </c>
    </row>
    <row r="497" spans="1:20" x14ac:dyDescent="0.35">
      <c r="A497" s="94">
        <v>489</v>
      </c>
      <c r="B497" s="52"/>
      <c r="C497" s="16" t="s">
        <v>127</v>
      </c>
      <c r="D497" s="95" t="s">
        <v>169</v>
      </c>
      <c r="E497" s="96" t="s">
        <v>6</v>
      </c>
      <c r="F497" s="97"/>
      <c r="G497" s="97"/>
      <c r="H497" s="97"/>
      <c r="I497" s="19">
        <f t="shared" si="35"/>
        <v>0</v>
      </c>
      <c r="J497" s="97"/>
      <c r="K497" s="97"/>
      <c r="L497" s="97"/>
      <c r="M497" s="97"/>
      <c r="N497" s="22">
        <f t="shared" si="36"/>
        <v>0</v>
      </c>
      <c r="O497" s="98"/>
      <c r="P497" s="21">
        <f t="shared" si="37"/>
        <v>0</v>
      </c>
      <c r="Q497" s="98"/>
      <c r="R497" s="98"/>
      <c r="S497" s="21">
        <f t="shared" si="38"/>
        <v>0</v>
      </c>
      <c r="T497" s="21">
        <f t="shared" si="39"/>
        <v>0</v>
      </c>
    </row>
    <row r="498" spans="1:20" x14ac:dyDescent="0.35">
      <c r="A498" s="94">
        <v>490</v>
      </c>
      <c r="B498" s="52"/>
      <c r="C498" s="16" t="s">
        <v>127</v>
      </c>
      <c r="D498" s="95" t="s">
        <v>169</v>
      </c>
      <c r="E498" s="96" t="s">
        <v>6</v>
      </c>
      <c r="F498" s="97"/>
      <c r="G498" s="97"/>
      <c r="H498" s="97"/>
      <c r="I498" s="19">
        <f t="shared" si="35"/>
        <v>0</v>
      </c>
      <c r="J498" s="97"/>
      <c r="K498" s="97"/>
      <c r="L498" s="97"/>
      <c r="M498" s="97"/>
      <c r="N498" s="22">
        <f t="shared" si="36"/>
        <v>0</v>
      </c>
      <c r="O498" s="98"/>
      <c r="P498" s="21">
        <f t="shared" si="37"/>
        <v>0</v>
      </c>
      <c r="Q498" s="98"/>
      <c r="R498" s="98"/>
      <c r="S498" s="21">
        <f t="shared" si="38"/>
        <v>0</v>
      </c>
      <c r="T498" s="21">
        <f t="shared" si="39"/>
        <v>0</v>
      </c>
    </row>
    <row r="499" spans="1:20" x14ac:dyDescent="0.35">
      <c r="A499" s="94">
        <v>491</v>
      </c>
      <c r="B499" s="52"/>
      <c r="C499" s="16" t="s">
        <v>127</v>
      </c>
      <c r="D499" s="95" t="s">
        <v>169</v>
      </c>
      <c r="E499" s="96" t="s">
        <v>6</v>
      </c>
      <c r="F499" s="97"/>
      <c r="G499" s="97"/>
      <c r="H499" s="97"/>
      <c r="I499" s="19">
        <f t="shared" si="35"/>
        <v>0</v>
      </c>
      <c r="J499" s="97"/>
      <c r="K499" s="97"/>
      <c r="L499" s="97"/>
      <c r="M499" s="97"/>
      <c r="N499" s="22">
        <f t="shared" si="36"/>
        <v>0</v>
      </c>
      <c r="O499" s="98"/>
      <c r="P499" s="21">
        <f t="shared" si="37"/>
        <v>0</v>
      </c>
      <c r="Q499" s="98"/>
      <c r="R499" s="98"/>
      <c r="S499" s="21">
        <f t="shared" si="38"/>
        <v>0</v>
      </c>
      <c r="T499" s="21">
        <f t="shared" si="39"/>
        <v>0</v>
      </c>
    </row>
    <row r="500" spans="1:20" x14ac:dyDescent="0.35">
      <c r="A500" s="94">
        <v>492</v>
      </c>
      <c r="B500" s="52"/>
      <c r="C500" s="16" t="s">
        <v>127</v>
      </c>
      <c r="D500" s="95" t="s">
        <v>169</v>
      </c>
      <c r="E500" s="96" t="s">
        <v>6</v>
      </c>
      <c r="F500" s="97"/>
      <c r="G500" s="97"/>
      <c r="H500" s="97"/>
      <c r="I500" s="19">
        <f t="shared" si="35"/>
        <v>0</v>
      </c>
      <c r="J500" s="97"/>
      <c r="K500" s="97"/>
      <c r="L500" s="97"/>
      <c r="M500" s="97"/>
      <c r="N500" s="22">
        <f t="shared" si="36"/>
        <v>0</v>
      </c>
      <c r="O500" s="98"/>
      <c r="P500" s="21">
        <f t="shared" si="37"/>
        <v>0</v>
      </c>
      <c r="Q500" s="98"/>
      <c r="R500" s="98"/>
      <c r="S500" s="21">
        <f t="shared" si="38"/>
        <v>0</v>
      </c>
      <c r="T500" s="21">
        <f t="shared" si="39"/>
        <v>0</v>
      </c>
    </row>
    <row r="501" spans="1:20" x14ac:dyDescent="0.35">
      <c r="A501" s="94">
        <v>493</v>
      </c>
      <c r="B501" s="52"/>
      <c r="C501" s="16" t="s">
        <v>127</v>
      </c>
      <c r="D501" s="95" t="s">
        <v>169</v>
      </c>
      <c r="E501" s="96" t="s">
        <v>6</v>
      </c>
      <c r="F501" s="97"/>
      <c r="G501" s="97"/>
      <c r="H501" s="97"/>
      <c r="I501" s="19">
        <f t="shared" si="35"/>
        <v>0</v>
      </c>
      <c r="J501" s="97"/>
      <c r="K501" s="97"/>
      <c r="L501" s="97"/>
      <c r="M501" s="97"/>
      <c r="N501" s="22">
        <f t="shared" si="36"/>
        <v>0</v>
      </c>
      <c r="O501" s="98"/>
      <c r="P501" s="21">
        <f t="shared" si="37"/>
        <v>0</v>
      </c>
      <c r="Q501" s="98"/>
      <c r="R501" s="98"/>
      <c r="S501" s="21">
        <f t="shared" si="38"/>
        <v>0</v>
      </c>
      <c r="T501" s="21">
        <f t="shared" si="39"/>
        <v>0</v>
      </c>
    </row>
    <row r="502" spans="1:20" x14ac:dyDescent="0.35">
      <c r="A502" s="94">
        <v>494</v>
      </c>
      <c r="B502" s="52"/>
      <c r="C502" s="16" t="s">
        <v>127</v>
      </c>
      <c r="D502" s="95" t="s">
        <v>169</v>
      </c>
      <c r="E502" s="96" t="s">
        <v>6</v>
      </c>
      <c r="F502" s="97"/>
      <c r="G502" s="97"/>
      <c r="H502" s="97"/>
      <c r="I502" s="19">
        <f t="shared" si="35"/>
        <v>0</v>
      </c>
      <c r="J502" s="97"/>
      <c r="K502" s="97"/>
      <c r="L502" s="97"/>
      <c r="M502" s="97"/>
      <c r="N502" s="22">
        <f t="shared" si="36"/>
        <v>0</v>
      </c>
      <c r="O502" s="98"/>
      <c r="P502" s="21">
        <f t="shared" si="37"/>
        <v>0</v>
      </c>
      <c r="Q502" s="98"/>
      <c r="R502" s="98"/>
      <c r="S502" s="21">
        <f t="shared" si="38"/>
        <v>0</v>
      </c>
      <c r="T502" s="21">
        <f t="shared" si="39"/>
        <v>0</v>
      </c>
    </row>
    <row r="503" spans="1:20" x14ac:dyDescent="0.35">
      <c r="A503" s="94">
        <v>495</v>
      </c>
      <c r="B503" s="52"/>
      <c r="C503" s="16" t="s">
        <v>127</v>
      </c>
      <c r="D503" s="95" t="s">
        <v>169</v>
      </c>
      <c r="E503" s="96" t="s">
        <v>6</v>
      </c>
      <c r="F503" s="97"/>
      <c r="G503" s="97"/>
      <c r="H503" s="97"/>
      <c r="I503" s="19">
        <f t="shared" si="35"/>
        <v>0</v>
      </c>
      <c r="J503" s="97"/>
      <c r="K503" s="97"/>
      <c r="L503" s="97"/>
      <c r="M503" s="97"/>
      <c r="N503" s="22">
        <f t="shared" si="36"/>
        <v>0</v>
      </c>
      <c r="O503" s="98"/>
      <c r="P503" s="21">
        <f t="shared" si="37"/>
        <v>0</v>
      </c>
      <c r="Q503" s="98"/>
      <c r="R503" s="98"/>
      <c r="S503" s="21">
        <f t="shared" si="38"/>
        <v>0</v>
      </c>
      <c r="T503" s="21">
        <f t="shared" si="39"/>
        <v>0</v>
      </c>
    </row>
    <row r="504" spans="1:20" x14ac:dyDescent="0.35">
      <c r="A504" s="94">
        <v>496</v>
      </c>
      <c r="B504" s="52"/>
      <c r="C504" s="16" t="s">
        <v>127</v>
      </c>
      <c r="D504" s="95" t="s">
        <v>169</v>
      </c>
      <c r="E504" s="96" t="s">
        <v>6</v>
      </c>
      <c r="F504" s="97"/>
      <c r="G504" s="97"/>
      <c r="H504" s="97"/>
      <c r="I504" s="19">
        <f t="shared" si="35"/>
        <v>0</v>
      </c>
      <c r="J504" s="97"/>
      <c r="K504" s="97"/>
      <c r="L504" s="97"/>
      <c r="M504" s="97"/>
      <c r="N504" s="22">
        <f t="shared" si="36"/>
        <v>0</v>
      </c>
      <c r="O504" s="98"/>
      <c r="P504" s="21">
        <f t="shared" si="37"/>
        <v>0</v>
      </c>
      <c r="Q504" s="98"/>
      <c r="R504" s="98"/>
      <c r="S504" s="21">
        <f t="shared" si="38"/>
        <v>0</v>
      </c>
      <c r="T504" s="21">
        <f t="shared" si="39"/>
        <v>0</v>
      </c>
    </row>
    <row r="505" spans="1:20" x14ac:dyDescent="0.35">
      <c r="A505" s="94">
        <v>497</v>
      </c>
      <c r="B505" s="52"/>
      <c r="C505" s="16" t="s">
        <v>127</v>
      </c>
      <c r="D505" s="95" t="s">
        <v>169</v>
      </c>
      <c r="E505" s="96" t="s">
        <v>6</v>
      </c>
      <c r="F505" s="97"/>
      <c r="G505" s="97"/>
      <c r="H505" s="97"/>
      <c r="I505" s="19">
        <f t="shared" si="35"/>
        <v>0</v>
      </c>
      <c r="J505" s="97"/>
      <c r="K505" s="97"/>
      <c r="L505" s="97"/>
      <c r="M505" s="97"/>
      <c r="N505" s="22">
        <f t="shared" si="36"/>
        <v>0</v>
      </c>
      <c r="O505" s="98"/>
      <c r="P505" s="21">
        <f t="shared" si="37"/>
        <v>0</v>
      </c>
      <c r="Q505" s="98"/>
      <c r="R505" s="98"/>
      <c r="S505" s="21">
        <f t="shared" si="38"/>
        <v>0</v>
      </c>
      <c r="T505" s="21">
        <f t="shared" si="39"/>
        <v>0</v>
      </c>
    </row>
    <row r="506" spans="1:20" x14ac:dyDescent="0.35">
      <c r="A506" s="94">
        <v>498</v>
      </c>
      <c r="B506" s="52"/>
      <c r="C506" s="16" t="s">
        <v>127</v>
      </c>
      <c r="D506" s="95" t="s">
        <v>169</v>
      </c>
      <c r="E506" s="96" t="s">
        <v>6</v>
      </c>
      <c r="F506" s="97"/>
      <c r="G506" s="97"/>
      <c r="H506" s="97"/>
      <c r="I506" s="19">
        <f t="shared" si="35"/>
        <v>0</v>
      </c>
      <c r="J506" s="97"/>
      <c r="K506" s="97"/>
      <c r="L506" s="97"/>
      <c r="M506" s="97"/>
      <c r="N506" s="22">
        <f t="shared" si="36"/>
        <v>0</v>
      </c>
      <c r="O506" s="98"/>
      <c r="P506" s="21">
        <f t="shared" si="37"/>
        <v>0</v>
      </c>
      <c r="Q506" s="98"/>
      <c r="R506" s="98"/>
      <c r="S506" s="21">
        <f t="shared" si="38"/>
        <v>0</v>
      </c>
      <c r="T506" s="21">
        <f t="shared" si="39"/>
        <v>0</v>
      </c>
    </row>
    <row r="507" spans="1:20" x14ac:dyDescent="0.35">
      <c r="A507" s="94">
        <v>499</v>
      </c>
      <c r="B507" s="52"/>
      <c r="C507" s="16" t="s">
        <v>127</v>
      </c>
      <c r="D507" s="95" t="s">
        <v>169</v>
      </c>
      <c r="E507" s="96" t="s">
        <v>6</v>
      </c>
      <c r="F507" s="97"/>
      <c r="G507" s="97"/>
      <c r="H507" s="97"/>
      <c r="I507" s="19">
        <f t="shared" si="35"/>
        <v>0</v>
      </c>
      <c r="J507" s="97"/>
      <c r="K507" s="97"/>
      <c r="L507" s="97"/>
      <c r="M507" s="97"/>
      <c r="N507" s="22">
        <f t="shared" si="36"/>
        <v>0</v>
      </c>
      <c r="O507" s="98"/>
      <c r="P507" s="21">
        <f t="shared" si="37"/>
        <v>0</v>
      </c>
      <c r="Q507" s="98"/>
      <c r="R507" s="98"/>
      <c r="S507" s="21">
        <f t="shared" si="38"/>
        <v>0</v>
      </c>
      <c r="T507" s="21">
        <f t="shared" si="39"/>
        <v>0</v>
      </c>
    </row>
    <row r="508" spans="1:20" x14ac:dyDescent="0.35">
      <c r="A508" s="94">
        <v>500</v>
      </c>
      <c r="B508" s="52"/>
      <c r="C508" s="16" t="s">
        <v>127</v>
      </c>
      <c r="D508" s="95" t="s">
        <v>169</v>
      </c>
      <c r="E508" s="96" t="s">
        <v>6</v>
      </c>
      <c r="F508" s="97"/>
      <c r="G508" s="97"/>
      <c r="H508" s="97"/>
      <c r="I508" s="19">
        <f t="shared" si="35"/>
        <v>0</v>
      </c>
      <c r="J508" s="97"/>
      <c r="K508" s="97"/>
      <c r="L508" s="97"/>
      <c r="M508" s="97"/>
      <c r="N508" s="22">
        <f t="shared" si="36"/>
        <v>0</v>
      </c>
      <c r="O508" s="98"/>
      <c r="P508" s="21">
        <f t="shared" si="37"/>
        <v>0</v>
      </c>
      <c r="Q508" s="98"/>
      <c r="R508" s="98"/>
      <c r="S508" s="21">
        <f t="shared" si="38"/>
        <v>0</v>
      </c>
      <c r="T508" s="21">
        <f t="shared" si="39"/>
        <v>0</v>
      </c>
    </row>
    <row r="509" spans="1:20" x14ac:dyDescent="0.35">
      <c r="A509" s="94">
        <v>501</v>
      </c>
      <c r="B509" s="52"/>
      <c r="C509" s="16" t="s">
        <v>127</v>
      </c>
      <c r="D509" s="95" t="s">
        <v>169</v>
      </c>
      <c r="E509" s="96" t="s">
        <v>6</v>
      </c>
      <c r="F509" s="97"/>
      <c r="G509" s="97"/>
      <c r="H509" s="97"/>
      <c r="I509" s="19">
        <f t="shared" si="35"/>
        <v>0</v>
      </c>
      <c r="J509" s="97"/>
      <c r="K509" s="97"/>
      <c r="L509" s="97"/>
      <c r="M509" s="97"/>
      <c r="N509" s="22">
        <f t="shared" si="36"/>
        <v>0</v>
      </c>
      <c r="O509" s="98"/>
      <c r="P509" s="21">
        <f t="shared" si="37"/>
        <v>0</v>
      </c>
      <c r="Q509" s="98"/>
      <c r="R509" s="98"/>
      <c r="S509" s="21">
        <f t="shared" si="38"/>
        <v>0</v>
      </c>
      <c r="T509" s="21">
        <f t="shared" si="39"/>
        <v>0</v>
      </c>
    </row>
    <row r="510" spans="1:20" x14ac:dyDescent="0.35">
      <c r="A510" s="94">
        <v>502</v>
      </c>
      <c r="B510" s="52"/>
      <c r="C510" s="16" t="s">
        <v>127</v>
      </c>
      <c r="D510" s="95" t="s">
        <v>169</v>
      </c>
      <c r="E510" s="96" t="s">
        <v>6</v>
      </c>
      <c r="F510" s="97"/>
      <c r="G510" s="97"/>
      <c r="H510" s="97"/>
      <c r="I510" s="19">
        <f t="shared" si="35"/>
        <v>0</v>
      </c>
      <c r="J510" s="97"/>
      <c r="K510" s="97"/>
      <c r="L510" s="97"/>
      <c r="M510" s="97"/>
      <c r="N510" s="22">
        <f t="shared" si="36"/>
        <v>0</v>
      </c>
      <c r="O510" s="98"/>
      <c r="P510" s="21">
        <f t="shared" si="37"/>
        <v>0</v>
      </c>
      <c r="Q510" s="98"/>
      <c r="R510" s="98"/>
      <c r="S510" s="21">
        <f t="shared" si="38"/>
        <v>0</v>
      </c>
      <c r="T510" s="21">
        <f t="shared" si="39"/>
        <v>0</v>
      </c>
    </row>
    <row r="511" spans="1:20" x14ac:dyDescent="0.35">
      <c r="A511" s="94">
        <v>503</v>
      </c>
      <c r="B511" s="52"/>
      <c r="C511" s="16" t="s">
        <v>127</v>
      </c>
      <c r="D511" s="95" t="s">
        <v>169</v>
      </c>
      <c r="E511" s="96" t="s">
        <v>6</v>
      </c>
      <c r="F511" s="97"/>
      <c r="G511" s="97"/>
      <c r="H511" s="97"/>
      <c r="I511" s="19">
        <f t="shared" si="35"/>
        <v>0</v>
      </c>
      <c r="J511" s="97"/>
      <c r="K511" s="97"/>
      <c r="L511" s="97"/>
      <c r="M511" s="97"/>
      <c r="N511" s="22">
        <f t="shared" si="36"/>
        <v>0</v>
      </c>
      <c r="O511" s="98"/>
      <c r="P511" s="21">
        <f t="shared" si="37"/>
        <v>0</v>
      </c>
      <c r="Q511" s="98"/>
      <c r="R511" s="98"/>
      <c r="S511" s="21">
        <f t="shared" si="38"/>
        <v>0</v>
      </c>
      <c r="T511" s="21">
        <f t="shared" si="39"/>
        <v>0</v>
      </c>
    </row>
    <row r="512" spans="1:20" x14ac:dyDescent="0.35">
      <c r="A512" s="94">
        <v>504</v>
      </c>
      <c r="B512" s="52"/>
      <c r="C512" s="16" t="s">
        <v>127</v>
      </c>
      <c r="D512" s="95" t="s">
        <v>169</v>
      </c>
      <c r="E512" s="96" t="s">
        <v>6</v>
      </c>
      <c r="F512" s="97"/>
      <c r="G512" s="97"/>
      <c r="H512" s="97"/>
      <c r="I512" s="19">
        <f t="shared" si="35"/>
        <v>0</v>
      </c>
      <c r="J512" s="97"/>
      <c r="K512" s="97"/>
      <c r="L512" s="97"/>
      <c r="M512" s="97"/>
      <c r="N512" s="22">
        <f t="shared" si="36"/>
        <v>0</v>
      </c>
      <c r="O512" s="98"/>
      <c r="P512" s="21">
        <f t="shared" si="37"/>
        <v>0</v>
      </c>
      <c r="Q512" s="98"/>
      <c r="R512" s="98"/>
      <c r="S512" s="21">
        <f t="shared" si="38"/>
        <v>0</v>
      </c>
      <c r="T512" s="21">
        <f t="shared" si="39"/>
        <v>0</v>
      </c>
    </row>
    <row r="513" spans="1:20" x14ac:dyDescent="0.35">
      <c r="A513" s="94">
        <v>505</v>
      </c>
      <c r="B513" s="52"/>
      <c r="C513" s="16" t="s">
        <v>127</v>
      </c>
      <c r="D513" s="95" t="s">
        <v>169</v>
      </c>
      <c r="E513" s="96" t="s">
        <v>6</v>
      </c>
      <c r="F513" s="97"/>
      <c r="G513" s="97"/>
      <c r="H513" s="97"/>
      <c r="I513" s="19">
        <f t="shared" si="35"/>
        <v>0</v>
      </c>
      <c r="J513" s="97"/>
      <c r="K513" s="97"/>
      <c r="L513" s="97"/>
      <c r="M513" s="97"/>
      <c r="N513" s="22">
        <f t="shared" si="36"/>
        <v>0</v>
      </c>
      <c r="O513" s="98"/>
      <c r="P513" s="21">
        <f t="shared" si="37"/>
        <v>0</v>
      </c>
      <c r="Q513" s="98"/>
      <c r="R513" s="98"/>
      <c r="S513" s="21">
        <f t="shared" si="38"/>
        <v>0</v>
      </c>
      <c r="T513" s="21">
        <f t="shared" si="39"/>
        <v>0</v>
      </c>
    </row>
    <row r="514" spans="1:20" x14ac:dyDescent="0.35">
      <c r="A514" s="94">
        <v>506</v>
      </c>
      <c r="B514" s="52"/>
      <c r="C514" s="16" t="s">
        <v>127</v>
      </c>
      <c r="D514" s="95" t="s">
        <v>169</v>
      </c>
      <c r="E514" s="96" t="s">
        <v>6</v>
      </c>
      <c r="F514" s="97"/>
      <c r="G514" s="97"/>
      <c r="H514" s="97"/>
      <c r="I514" s="19">
        <f t="shared" si="35"/>
        <v>0</v>
      </c>
      <c r="J514" s="97"/>
      <c r="K514" s="97"/>
      <c r="L514" s="97"/>
      <c r="M514" s="97"/>
      <c r="N514" s="22">
        <f t="shared" si="36"/>
        <v>0</v>
      </c>
      <c r="O514" s="98"/>
      <c r="P514" s="21">
        <f t="shared" si="37"/>
        <v>0</v>
      </c>
      <c r="Q514" s="98"/>
      <c r="R514" s="98"/>
      <c r="S514" s="21">
        <f t="shared" si="38"/>
        <v>0</v>
      </c>
      <c r="T514" s="21">
        <f t="shared" si="39"/>
        <v>0</v>
      </c>
    </row>
    <row r="515" spans="1:20" x14ac:dyDescent="0.35">
      <c r="A515" s="94">
        <v>507</v>
      </c>
      <c r="B515" s="52"/>
      <c r="C515" s="16" t="s">
        <v>127</v>
      </c>
      <c r="D515" s="95" t="s">
        <v>169</v>
      </c>
      <c r="E515" s="96" t="s">
        <v>6</v>
      </c>
      <c r="F515" s="97"/>
      <c r="G515" s="97"/>
      <c r="H515" s="97"/>
      <c r="I515" s="19">
        <f t="shared" si="35"/>
        <v>0</v>
      </c>
      <c r="J515" s="97"/>
      <c r="K515" s="97"/>
      <c r="L515" s="97"/>
      <c r="M515" s="97"/>
      <c r="N515" s="22">
        <f t="shared" si="36"/>
        <v>0</v>
      </c>
      <c r="O515" s="98"/>
      <c r="P515" s="21">
        <f t="shared" si="37"/>
        <v>0</v>
      </c>
      <c r="Q515" s="98"/>
      <c r="R515" s="98"/>
      <c r="S515" s="21">
        <f t="shared" si="38"/>
        <v>0</v>
      </c>
      <c r="T515" s="21">
        <f t="shared" si="39"/>
        <v>0</v>
      </c>
    </row>
    <row r="516" spans="1:20" x14ac:dyDescent="0.35">
      <c r="A516" s="94">
        <v>508</v>
      </c>
      <c r="B516" s="52"/>
      <c r="C516" s="16" t="s">
        <v>127</v>
      </c>
      <c r="D516" s="95" t="s">
        <v>169</v>
      </c>
      <c r="E516" s="96" t="s">
        <v>6</v>
      </c>
      <c r="F516" s="97"/>
      <c r="G516" s="97"/>
      <c r="H516" s="97"/>
      <c r="I516" s="19">
        <f t="shared" si="35"/>
        <v>0</v>
      </c>
      <c r="J516" s="97"/>
      <c r="K516" s="97"/>
      <c r="L516" s="97"/>
      <c r="M516" s="97"/>
      <c r="N516" s="22">
        <f t="shared" si="36"/>
        <v>0</v>
      </c>
      <c r="O516" s="98"/>
      <c r="P516" s="21">
        <f t="shared" si="37"/>
        <v>0</v>
      </c>
      <c r="Q516" s="98"/>
      <c r="R516" s="98"/>
      <c r="S516" s="21">
        <f t="shared" si="38"/>
        <v>0</v>
      </c>
      <c r="T516" s="21">
        <f t="shared" si="39"/>
        <v>0</v>
      </c>
    </row>
    <row r="517" spans="1:20" x14ac:dyDescent="0.35">
      <c r="A517" s="94">
        <v>509</v>
      </c>
      <c r="B517" s="52"/>
      <c r="C517" s="16" t="s">
        <v>127</v>
      </c>
      <c r="D517" s="95" t="s">
        <v>169</v>
      </c>
      <c r="E517" s="96" t="s">
        <v>6</v>
      </c>
      <c r="F517" s="97"/>
      <c r="G517" s="97"/>
      <c r="H517" s="97"/>
      <c r="I517" s="19">
        <f t="shared" si="35"/>
        <v>0</v>
      </c>
      <c r="J517" s="97"/>
      <c r="K517" s="97"/>
      <c r="L517" s="97"/>
      <c r="M517" s="97"/>
      <c r="N517" s="22">
        <f t="shared" si="36"/>
        <v>0</v>
      </c>
      <c r="O517" s="98"/>
      <c r="P517" s="21">
        <f t="shared" si="37"/>
        <v>0</v>
      </c>
      <c r="Q517" s="98"/>
      <c r="R517" s="98"/>
      <c r="S517" s="21">
        <f t="shared" si="38"/>
        <v>0</v>
      </c>
      <c r="T517" s="21">
        <f t="shared" si="39"/>
        <v>0</v>
      </c>
    </row>
    <row r="518" spans="1:20" x14ac:dyDescent="0.35">
      <c r="A518" s="94">
        <v>510</v>
      </c>
      <c r="B518" s="52"/>
      <c r="C518" s="16" t="s">
        <v>127</v>
      </c>
      <c r="D518" s="95" t="s">
        <v>169</v>
      </c>
      <c r="E518" s="96" t="s">
        <v>6</v>
      </c>
      <c r="F518" s="97"/>
      <c r="G518" s="97"/>
      <c r="H518" s="97"/>
      <c r="I518" s="19">
        <f t="shared" si="35"/>
        <v>0</v>
      </c>
      <c r="J518" s="97"/>
      <c r="K518" s="97"/>
      <c r="L518" s="97"/>
      <c r="M518" s="97"/>
      <c r="N518" s="22">
        <f t="shared" si="36"/>
        <v>0</v>
      </c>
      <c r="O518" s="98"/>
      <c r="P518" s="21">
        <f t="shared" si="37"/>
        <v>0</v>
      </c>
      <c r="Q518" s="98"/>
      <c r="R518" s="98"/>
      <c r="S518" s="21">
        <f t="shared" si="38"/>
        <v>0</v>
      </c>
      <c r="T518" s="21">
        <f t="shared" si="39"/>
        <v>0</v>
      </c>
    </row>
    <row r="519" spans="1:20" x14ac:dyDescent="0.35">
      <c r="A519" s="94">
        <v>511</v>
      </c>
      <c r="B519" s="52"/>
      <c r="C519" s="16" t="s">
        <v>127</v>
      </c>
      <c r="D519" s="95" t="s">
        <v>169</v>
      </c>
      <c r="E519" s="96" t="s">
        <v>6</v>
      </c>
      <c r="F519" s="97"/>
      <c r="G519" s="97"/>
      <c r="H519" s="97"/>
      <c r="I519" s="19">
        <f t="shared" si="35"/>
        <v>0</v>
      </c>
      <c r="J519" s="97"/>
      <c r="K519" s="97"/>
      <c r="L519" s="97"/>
      <c r="M519" s="97"/>
      <c r="N519" s="22">
        <f t="shared" si="36"/>
        <v>0</v>
      </c>
      <c r="O519" s="98"/>
      <c r="P519" s="21">
        <f t="shared" si="37"/>
        <v>0</v>
      </c>
      <c r="Q519" s="98"/>
      <c r="R519" s="98"/>
      <c r="S519" s="21">
        <f t="shared" si="38"/>
        <v>0</v>
      </c>
      <c r="T519" s="21">
        <f t="shared" si="39"/>
        <v>0</v>
      </c>
    </row>
    <row r="520" spans="1:20" x14ac:dyDescent="0.35">
      <c r="A520" s="94">
        <v>512</v>
      </c>
      <c r="B520" s="52"/>
      <c r="C520" s="16" t="s">
        <v>127</v>
      </c>
      <c r="D520" s="95" t="s">
        <v>169</v>
      </c>
      <c r="E520" s="96" t="s">
        <v>6</v>
      </c>
      <c r="F520" s="97"/>
      <c r="G520" s="97"/>
      <c r="H520" s="97"/>
      <c r="I520" s="19">
        <f t="shared" si="35"/>
        <v>0</v>
      </c>
      <c r="J520" s="97"/>
      <c r="K520" s="97"/>
      <c r="L520" s="97"/>
      <c r="M520" s="97"/>
      <c r="N520" s="22">
        <f t="shared" si="36"/>
        <v>0</v>
      </c>
      <c r="O520" s="98"/>
      <c r="P520" s="21">
        <f t="shared" si="37"/>
        <v>0</v>
      </c>
      <c r="Q520" s="98"/>
      <c r="R520" s="98"/>
      <c r="S520" s="21">
        <f t="shared" si="38"/>
        <v>0</v>
      </c>
      <c r="T520" s="21">
        <f t="shared" si="39"/>
        <v>0</v>
      </c>
    </row>
    <row r="521" spans="1:20" x14ac:dyDescent="0.35">
      <c r="A521" s="94">
        <v>513</v>
      </c>
      <c r="B521" s="52"/>
      <c r="C521" s="16" t="s">
        <v>127</v>
      </c>
      <c r="D521" s="95" t="s">
        <v>169</v>
      </c>
      <c r="E521" s="96" t="s">
        <v>6</v>
      </c>
      <c r="F521" s="97"/>
      <c r="G521" s="97"/>
      <c r="H521" s="97"/>
      <c r="I521" s="19">
        <f t="shared" si="35"/>
        <v>0</v>
      </c>
      <c r="J521" s="97"/>
      <c r="K521" s="97"/>
      <c r="L521" s="97"/>
      <c r="M521" s="97"/>
      <c r="N521" s="22">
        <f t="shared" si="36"/>
        <v>0</v>
      </c>
      <c r="O521" s="98"/>
      <c r="P521" s="21">
        <f t="shared" si="37"/>
        <v>0</v>
      </c>
      <c r="Q521" s="98"/>
      <c r="R521" s="98"/>
      <c r="S521" s="21">
        <f t="shared" si="38"/>
        <v>0</v>
      </c>
      <c r="T521" s="21">
        <f t="shared" si="39"/>
        <v>0</v>
      </c>
    </row>
    <row r="522" spans="1:20" x14ac:dyDescent="0.35">
      <c r="A522" s="94">
        <v>514</v>
      </c>
      <c r="B522" s="52"/>
      <c r="C522" s="16" t="s">
        <v>127</v>
      </c>
      <c r="D522" s="95" t="s">
        <v>169</v>
      </c>
      <c r="E522" s="96" t="s">
        <v>6</v>
      </c>
      <c r="F522" s="97"/>
      <c r="G522" s="97"/>
      <c r="H522" s="97"/>
      <c r="I522" s="19">
        <f t="shared" ref="I522:I585" si="40">SUM(F522:H522)</f>
        <v>0</v>
      </c>
      <c r="J522" s="97"/>
      <c r="K522" s="97"/>
      <c r="L522" s="97"/>
      <c r="M522" s="97"/>
      <c r="N522" s="22">
        <f t="shared" ref="N522:N585" si="41">SUM(J522:M522)</f>
        <v>0</v>
      </c>
      <c r="O522" s="98"/>
      <c r="P522" s="21">
        <f t="shared" ref="P522:P585" si="42">I522+N522+O522</f>
        <v>0</v>
      </c>
      <c r="Q522" s="98"/>
      <c r="R522" s="98"/>
      <c r="S522" s="21">
        <f t="shared" ref="S522:S585" si="43">Q522+R522</f>
        <v>0</v>
      </c>
      <c r="T522" s="21">
        <f t="shared" ref="T522:T585" si="44">P522+S522</f>
        <v>0</v>
      </c>
    </row>
    <row r="523" spans="1:20" x14ac:dyDescent="0.35">
      <c r="A523" s="94">
        <v>515</v>
      </c>
      <c r="B523" s="52"/>
      <c r="C523" s="16" t="s">
        <v>127</v>
      </c>
      <c r="D523" s="95" t="s">
        <v>169</v>
      </c>
      <c r="E523" s="96" t="s">
        <v>6</v>
      </c>
      <c r="F523" s="97"/>
      <c r="G523" s="97"/>
      <c r="H523" s="97"/>
      <c r="I523" s="19">
        <f t="shared" si="40"/>
        <v>0</v>
      </c>
      <c r="J523" s="97"/>
      <c r="K523" s="97"/>
      <c r="L523" s="97"/>
      <c r="M523" s="97"/>
      <c r="N523" s="22">
        <f t="shared" si="41"/>
        <v>0</v>
      </c>
      <c r="O523" s="98"/>
      <c r="P523" s="21">
        <f t="shared" si="42"/>
        <v>0</v>
      </c>
      <c r="Q523" s="98"/>
      <c r="R523" s="98"/>
      <c r="S523" s="21">
        <f t="shared" si="43"/>
        <v>0</v>
      </c>
      <c r="T523" s="21">
        <f t="shared" si="44"/>
        <v>0</v>
      </c>
    </row>
    <row r="524" spans="1:20" x14ac:dyDescent="0.35">
      <c r="A524" s="94">
        <v>516</v>
      </c>
      <c r="B524" s="52"/>
      <c r="C524" s="16" t="s">
        <v>127</v>
      </c>
      <c r="D524" s="95" t="s">
        <v>169</v>
      </c>
      <c r="E524" s="96" t="s">
        <v>6</v>
      </c>
      <c r="F524" s="97"/>
      <c r="G524" s="97"/>
      <c r="H524" s="97"/>
      <c r="I524" s="19">
        <f t="shared" si="40"/>
        <v>0</v>
      </c>
      <c r="J524" s="97"/>
      <c r="K524" s="97"/>
      <c r="L524" s="97"/>
      <c r="M524" s="97"/>
      <c r="N524" s="22">
        <f t="shared" si="41"/>
        <v>0</v>
      </c>
      <c r="O524" s="98"/>
      <c r="P524" s="21">
        <f t="shared" si="42"/>
        <v>0</v>
      </c>
      <c r="Q524" s="98"/>
      <c r="R524" s="98"/>
      <c r="S524" s="21">
        <f t="shared" si="43"/>
        <v>0</v>
      </c>
      <c r="T524" s="21">
        <f t="shared" si="44"/>
        <v>0</v>
      </c>
    </row>
    <row r="525" spans="1:20" x14ac:dyDescent="0.35">
      <c r="A525" s="94">
        <v>517</v>
      </c>
      <c r="B525" s="52"/>
      <c r="C525" s="16" t="s">
        <v>127</v>
      </c>
      <c r="D525" s="95" t="s">
        <v>169</v>
      </c>
      <c r="E525" s="96" t="s">
        <v>6</v>
      </c>
      <c r="F525" s="97"/>
      <c r="G525" s="97"/>
      <c r="H525" s="97"/>
      <c r="I525" s="19">
        <f t="shared" si="40"/>
        <v>0</v>
      </c>
      <c r="J525" s="97"/>
      <c r="K525" s="97"/>
      <c r="L525" s="97"/>
      <c r="M525" s="97"/>
      <c r="N525" s="22">
        <f t="shared" si="41"/>
        <v>0</v>
      </c>
      <c r="O525" s="98"/>
      <c r="P525" s="21">
        <f t="shared" si="42"/>
        <v>0</v>
      </c>
      <c r="Q525" s="98"/>
      <c r="R525" s="98"/>
      <c r="S525" s="21">
        <f t="shared" si="43"/>
        <v>0</v>
      </c>
      <c r="T525" s="21">
        <f t="shared" si="44"/>
        <v>0</v>
      </c>
    </row>
    <row r="526" spans="1:20" x14ac:dyDescent="0.35">
      <c r="A526" s="94">
        <v>518</v>
      </c>
      <c r="B526" s="52"/>
      <c r="C526" s="16" t="s">
        <v>127</v>
      </c>
      <c r="D526" s="95" t="s">
        <v>169</v>
      </c>
      <c r="E526" s="96" t="s">
        <v>6</v>
      </c>
      <c r="F526" s="97"/>
      <c r="G526" s="97"/>
      <c r="H526" s="97"/>
      <c r="I526" s="19">
        <f t="shared" si="40"/>
        <v>0</v>
      </c>
      <c r="J526" s="97"/>
      <c r="K526" s="97"/>
      <c r="L526" s="97"/>
      <c r="M526" s="97"/>
      <c r="N526" s="22">
        <f t="shared" si="41"/>
        <v>0</v>
      </c>
      <c r="O526" s="98"/>
      <c r="P526" s="21">
        <f t="shared" si="42"/>
        <v>0</v>
      </c>
      <c r="Q526" s="98"/>
      <c r="R526" s="98"/>
      <c r="S526" s="21">
        <f t="shared" si="43"/>
        <v>0</v>
      </c>
      <c r="T526" s="21">
        <f t="shared" si="44"/>
        <v>0</v>
      </c>
    </row>
    <row r="527" spans="1:20" x14ac:dyDescent="0.35">
      <c r="A527" s="94">
        <v>519</v>
      </c>
      <c r="B527" s="52"/>
      <c r="C527" s="16" t="s">
        <v>127</v>
      </c>
      <c r="D527" s="95" t="s">
        <v>169</v>
      </c>
      <c r="E527" s="96" t="s">
        <v>6</v>
      </c>
      <c r="F527" s="97"/>
      <c r="G527" s="97"/>
      <c r="H527" s="97"/>
      <c r="I527" s="19">
        <f t="shared" si="40"/>
        <v>0</v>
      </c>
      <c r="J527" s="97"/>
      <c r="K527" s="97"/>
      <c r="L527" s="97"/>
      <c r="M527" s="97"/>
      <c r="N527" s="22">
        <f t="shared" si="41"/>
        <v>0</v>
      </c>
      <c r="O527" s="98"/>
      <c r="P527" s="21">
        <f t="shared" si="42"/>
        <v>0</v>
      </c>
      <c r="Q527" s="98"/>
      <c r="R527" s="98"/>
      <c r="S527" s="21">
        <f t="shared" si="43"/>
        <v>0</v>
      </c>
      <c r="T527" s="21">
        <f t="shared" si="44"/>
        <v>0</v>
      </c>
    </row>
    <row r="528" spans="1:20" x14ac:dyDescent="0.35">
      <c r="A528" s="94">
        <v>520</v>
      </c>
      <c r="B528" s="52"/>
      <c r="C528" s="16" t="s">
        <v>127</v>
      </c>
      <c r="D528" s="95" t="s">
        <v>169</v>
      </c>
      <c r="E528" s="96" t="s">
        <v>6</v>
      </c>
      <c r="F528" s="97"/>
      <c r="G528" s="97"/>
      <c r="H528" s="97"/>
      <c r="I528" s="19">
        <f t="shared" si="40"/>
        <v>0</v>
      </c>
      <c r="J528" s="97"/>
      <c r="K528" s="97"/>
      <c r="L528" s="97"/>
      <c r="M528" s="97"/>
      <c r="N528" s="22">
        <f t="shared" si="41"/>
        <v>0</v>
      </c>
      <c r="O528" s="98"/>
      <c r="P528" s="21">
        <f t="shared" si="42"/>
        <v>0</v>
      </c>
      <c r="Q528" s="98"/>
      <c r="R528" s="98"/>
      <c r="S528" s="21">
        <f t="shared" si="43"/>
        <v>0</v>
      </c>
      <c r="T528" s="21">
        <f t="shared" si="44"/>
        <v>0</v>
      </c>
    </row>
    <row r="529" spans="1:20" x14ac:dyDescent="0.35">
      <c r="A529" s="94">
        <v>521</v>
      </c>
      <c r="B529" s="52"/>
      <c r="C529" s="16" t="s">
        <v>127</v>
      </c>
      <c r="D529" s="95" t="s">
        <v>169</v>
      </c>
      <c r="E529" s="96" t="s">
        <v>6</v>
      </c>
      <c r="F529" s="97"/>
      <c r="G529" s="97"/>
      <c r="H529" s="97"/>
      <c r="I529" s="19">
        <f t="shared" si="40"/>
        <v>0</v>
      </c>
      <c r="J529" s="97"/>
      <c r="K529" s="97"/>
      <c r="L529" s="97"/>
      <c r="M529" s="97"/>
      <c r="N529" s="22">
        <f t="shared" si="41"/>
        <v>0</v>
      </c>
      <c r="O529" s="98"/>
      <c r="P529" s="21">
        <f t="shared" si="42"/>
        <v>0</v>
      </c>
      <c r="Q529" s="98"/>
      <c r="R529" s="98"/>
      <c r="S529" s="21">
        <f t="shared" si="43"/>
        <v>0</v>
      </c>
      <c r="T529" s="21">
        <f t="shared" si="44"/>
        <v>0</v>
      </c>
    </row>
    <row r="530" spans="1:20" x14ac:dyDescent="0.35">
      <c r="A530" s="94">
        <v>522</v>
      </c>
      <c r="B530" s="52"/>
      <c r="C530" s="16" t="s">
        <v>127</v>
      </c>
      <c r="D530" s="95" t="s">
        <v>169</v>
      </c>
      <c r="E530" s="96" t="s">
        <v>6</v>
      </c>
      <c r="F530" s="97"/>
      <c r="G530" s="97"/>
      <c r="H530" s="97"/>
      <c r="I530" s="19">
        <f t="shared" si="40"/>
        <v>0</v>
      </c>
      <c r="J530" s="97"/>
      <c r="K530" s="97"/>
      <c r="L530" s="97"/>
      <c r="M530" s="97"/>
      <c r="N530" s="22">
        <f t="shared" si="41"/>
        <v>0</v>
      </c>
      <c r="O530" s="98"/>
      <c r="P530" s="21">
        <f t="shared" si="42"/>
        <v>0</v>
      </c>
      <c r="Q530" s="98"/>
      <c r="R530" s="98"/>
      <c r="S530" s="21">
        <f t="shared" si="43"/>
        <v>0</v>
      </c>
      <c r="T530" s="21">
        <f t="shared" si="44"/>
        <v>0</v>
      </c>
    </row>
    <row r="531" spans="1:20" x14ac:dyDescent="0.35">
      <c r="A531" s="94">
        <v>523</v>
      </c>
      <c r="B531" s="52"/>
      <c r="C531" s="16" t="s">
        <v>127</v>
      </c>
      <c r="D531" s="95" t="s">
        <v>169</v>
      </c>
      <c r="E531" s="96" t="s">
        <v>6</v>
      </c>
      <c r="F531" s="97"/>
      <c r="G531" s="97"/>
      <c r="H531" s="97"/>
      <c r="I531" s="19">
        <f t="shared" si="40"/>
        <v>0</v>
      </c>
      <c r="J531" s="97"/>
      <c r="K531" s="97"/>
      <c r="L531" s="97"/>
      <c r="M531" s="97"/>
      <c r="N531" s="22">
        <f t="shared" si="41"/>
        <v>0</v>
      </c>
      <c r="O531" s="98"/>
      <c r="P531" s="21">
        <f t="shared" si="42"/>
        <v>0</v>
      </c>
      <c r="Q531" s="98"/>
      <c r="R531" s="98"/>
      <c r="S531" s="21">
        <f t="shared" si="43"/>
        <v>0</v>
      </c>
      <c r="T531" s="21">
        <f t="shared" si="44"/>
        <v>0</v>
      </c>
    </row>
    <row r="532" spans="1:20" x14ac:dyDescent="0.35">
      <c r="A532" s="94">
        <v>524</v>
      </c>
      <c r="B532" s="52"/>
      <c r="C532" s="16" t="s">
        <v>127</v>
      </c>
      <c r="D532" s="95" t="s">
        <v>169</v>
      </c>
      <c r="E532" s="96" t="s">
        <v>6</v>
      </c>
      <c r="F532" s="97"/>
      <c r="G532" s="97"/>
      <c r="H532" s="97"/>
      <c r="I532" s="19">
        <f t="shared" si="40"/>
        <v>0</v>
      </c>
      <c r="J532" s="97"/>
      <c r="K532" s="97"/>
      <c r="L532" s="97"/>
      <c r="M532" s="97"/>
      <c r="N532" s="22">
        <f t="shared" si="41"/>
        <v>0</v>
      </c>
      <c r="O532" s="98"/>
      <c r="P532" s="21">
        <f t="shared" si="42"/>
        <v>0</v>
      </c>
      <c r="Q532" s="98"/>
      <c r="R532" s="98"/>
      <c r="S532" s="21">
        <f t="shared" si="43"/>
        <v>0</v>
      </c>
      <c r="T532" s="21">
        <f t="shared" si="44"/>
        <v>0</v>
      </c>
    </row>
    <row r="533" spans="1:20" x14ac:dyDescent="0.35">
      <c r="A533" s="94">
        <v>525</v>
      </c>
      <c r="B533" s="52"/>
      <c r="C533" s="16" t="s">
        <v>127</v>
      </c>
      <c r="D533" s="95" t="s">
        <v>169</v>
      </c>
      <c r="E533" s="96" t="s">
        <v>6</v>
      </c>
      <c r="F533" s="97"/>
      <c r="G533" s="97"/>
      <c r="H533" s="97"/>
      <c r="I533" s="19">
        <f t="shared" si="40"/>
        <v>0</v>
      </c>
      <c r="J533" s="97"/>
      <c r="K533" s="97"/>
      <c r="L533" s="97"/>
      <c r="M533" s="97"/>
      <c r="N533" s="22">
        <f t="shared" si="41"/>
        <v>0</v>
      </c>
      <c r="O533" s="98"/>
      <c r="P533" s="21">
        <f t="shared" si="42"/>
        <v>0</v>
      </c>
      <c r="Q533" s="98"/>
      <c r="R533" s="98"/>
      <c r="S533" s="21">
        <f t="shared" si="43"/>
        <v>0</v>
      </c>
      <c r="T533" s="21">
        <f t="shared" si="44"/>
        <v>0</v>
      </c>
    </row>
    <row r="534" spans="1:20" x14ac:dyDescent="0.35">
      <c r="A534" s="94">
        <v>526</v>
      </c>
      <c r="B534" s="52"/>
      <c r="C534" s="16" t="s">
        <v>127</v>
      </c>
      <c r="D534" s="95" t="s">
        <v>169</v>
      </c>
      <c r="E534" s="96" t="s">
        <v>6</v>
      </c>
      <c r="F534" s="97"/>
      <c r="G534" s="97"/>
      <c r="H534" s="97"/>
      <c r="I534" s="19">
        <f t="shared" si="40"/>
        <v>0</v>
      </c>
      <c r="J534" s="97"/>
      <c r="K534" s="97"/>
      <c r="L534" s="97"/>
      <c r="M534" s="97"/>
      <c r="N534" s="22">
        <f t="shared" si="41"/>
        <v>0</v>
      </c>
      <c r="O534" s="98"/>
      <c r="P534" s="21">
        <f t="shared" si="42"/>
        <v>0</v>
      </c>
      <c r="Q534" s="98"/>
      <c r="R534" s="98"/>
      <c r="S534" s="21">
        <f t="shared" si="43"/>
        <v>0</v>
      </c>
      <c r="T534" s="21">
        <f t="shared" si="44"/>
        <v>0</v>
      </c>
    </row>
    <row r="535" spans="1:20" x14ac:dyDescent="0.35">
      <c r="A535" s="94">
        <v>527</v>
      </c>
      <c r="B535" s="52"/>
      <c r="C535" s="16" t="s">
        <v>127</v>
      </c>
      <c r="D535" s="95" t="s">
        <v>169</v>
      </c>
      <c r="E535" s="96" t="s">
        <v>6</v>
      </c>
      <c r="F535" s="97"/>
      <c r="G535" s="97"/>
      <c r="H535" s="97"/>
      <c r="I535" s="19">
        <f t="shared" si="40"/>
        <v>0</v>
      </c>
      <c r="J535" s="97"/>
      <c r="K535" s="97"/>
      <c r="L535" s="97"/>
      <c r="M535" s="97"/>
      <c r="N535" s="22">
        <f t="shared" si="41"/>
        <v>0</v>
      </c>
      <c r="O535" s="98"/>
      <c r="P535" s="21">
        <f t="shared" si="42"/>
        <v>0</v>
      </c>
      <c r="Q535" s="98"/>
      <c r="R535" s="98"/>
      <c r="S535" s="21">
        <f t="shared" si="43"/>
        <v>0</v>
      </c>
      <c r="T535" s="21">
        <f t="shared" si="44"/>
        <v>0</v>
      </c>
    </row>
    <row r="536" spans="1:20" x14ac:dyDescent="0.35">
      <c r="A536" s="94">
        <v>528</v>
      </c>
      <c r="B536" s="52"/>
      <c r="C536" s="16" t="s">
        <v>127</v>
      </c>
      <c r="D536" s="95" t="s">
        <v>169</v>
      </c>
      <c r="E536" s="96" t="s">
        <v>6</v>
      </c>
      <c r="F536" s="97"/>
      <c r="G536" s="97"/>
      <c r="H536" s="97"/>
      <c r="I536" s="19">
        <f t="shared" si="40"/>
        <v>0</v>
      </c>
      <c r="J536" s="97"/>
      <c r="K536" s="97"/>
      <c r="L536" s="97"/>
      <c r="M536" s="97"/>
      <c r="N536" s="22">
        <f t="shared" si="41"/>
        <v>0</v>
      </c>
      <c r="O536" s="98"/>
      <c r="P536" s="21">
        <f t="shared" si="42"/>
        <v>0</v>
      </c>
      <c r="Q536" s="98"/>
      <c r="R536" s="98"/>
      <c r="S536" s="21">
        <f t="shared" si="43"/>
        <v>0</v>
      </c>
      <c r="T536" s="21">
        <f t="shared" si="44"/>
        <v>0</v>
      </c>
    </row>
    <row r="537" spans="1:20" x14ac:dyDescent="0.35">
      <c r="A537" s="94">
        <v>529</v>
      </c>
      <c r="B537" s="52"/>
      <c r="C537" s="16" t="s">
        <v>127</v>
      </c>
      <c r="D537" s="95" t="s">
        <v>169</v>
      </c>
      <c r="E537" s="96" t="s">
        <v>6</v>
      </c>
      <c r="F537" s="97"/>
      <c r="G537" s="97"/>
      <c r="H537" s="97"/>
      <c r="I537" s="19">
        <f t="shared" si="40"/>
        <v>0</v>
      </c>
      <c r="J537" s="97"/>
      <c r="K537" s="97"/>
      <c r="L537" s="97"/>
      <c r="M537" s="97"/>
      <c r="N537" s="22">
        <f t="shared" si="41"/>
        <v>0</v>
      </c>
      <c r="O537" s="98"/>
      <c r="P537" s="21">
        <f t="shared" si="42"/>
        <v>0</v>
      </c>
      <c r="Q537" s="98"/>
      <c r="R537" s="98"/>
      <c r="S537" s="21">
        <f t="shared" si="43"/>
        <v>0</v>
      </c>
      <c r="T537" s="21">
        <f t="shared" si="44"/>
        <v>0</v>
      </c>
    </row>
    <row r="538" spans="1:20" x14ac:dyDescent="0.35">
      <c r="A538" s="94">
        <v>530</v>
      </c>
      <c r="B538" s="52"/>
      <c r="C538" s="16" t="s">
        <v>127</v>
      </c>
      <c r="D538" s="95" t="s">
        <v>169</v>
      </c>
      <c r="E538" s="96" t="s">
        <v>6</v>
      </c>
      <c r="F538" s="97"/>
      <c r="G538" s="97"/>
      <c r="H538" s="97"/>
      <c r="I538" s="19">
        <f t="shared" si="40"/>
        <v>0</v>
      </c>
      <c r="J538" s="97"/>
      <c r="K538" s="97"/>
      <c r="L538" s="97"/>
      <c r="M538" s="97"/>
      <c r="N538" s="22">
        <f t="shared" si="41"/>
        <v>0</v>
      </c>
      <c r="O538" s="98"/>
      <c r="P538" s="21">
        <f t="shared" si="42"/>
        <v>0</v>
      </c>
      <c r="Q538" s="98"/>
      <c r="R538" s="98"/>
      <c r="S538" s="21">
        <f t="shared" si="43"/>
        <v>0</v>
      </c>
      <c r="T538" s="21">
        <f t="shared" si="44"/>
        <v>0</v>
      </c>
    </row>
    <row r="539" spans="1:20" x14ac:dyDescent="0.35">
      <c r="A539" s="94">
        <v>531</v>
      </c>
      <c r="B539" s="52"/>
      <c r="C539" s="16" t="s">
        <v>127</v>
      </c>
      <c r="D539" s="95" t="s">
        <v>169</v>
      </c>
      <c r="E539" s="96" t="s">
        <v>6</v>
      </c>
      <c r="F539" s="97"/>
      <c r="G539" s="97"/>
      <c r="H539" s="97"/>
      <c r="I539" s="19">
        <f t="shared" si="40"/>
        <v>0</v>
      </c>
      <c r="J539" s="97"/>
      <c r="K539" s="97"/>
      <c r="L539" s="97"/>
      <c r="M539" s="97"/>
      <c r="N539" s="22">
        <f t="shared" si="41"/>
        <v>0</v>
      </c>
      <c r="O539" s="98"/>
      <c r="P539" s="21">
        <f t="shared" si="42"/>
        <v>0</v>
      </c>
      <c r="Q539" s="98"/>
      <c r="R539" s="98"/>
      <c r="S539" s="21">
        <f t="shared" si="43"/>
        <v>0</v>
      </c>
      <c r="T539" s="21">
        <f t="shared" si="44"/>
        <v>0</v>
      </c>
    </row>
    <row r="540" spans="1:20" x14ac:dyDescent="0.35">
      <c r="A540" s="94">
        <v>532</v>
      </c>
      <c r="B540" s="52"/>
      <c r="C540" s="16" t="s">
        <v>127</v>
      </c>
      <c r="D540" s="95" t="s">
        <v>169</v>
      </c>
      <c r="E540" s="96" t="s">
        <v>6</v>
      </c>
      <c r="F540" s="97"/>
      <c r="G540" s="97"/>
      <c r="H540" s="97"/>
      <c r="I540" s="19">
        <f t="shared" si="40"/>
        <v>0</v>
      </c>
      <c r="J540" s="97"/>
      <c r="K540" s="97"/>
      <c r="L540" s="97"/>
      <c r="M540" s="97"/>
      <c r="N540" s="22">
        <f t="shared" si="41"/>
        <v>0</v>
      </c>
      <c r="O540" s="98"/>
      <c r="P540" s="21">
        <f t="shared" si="42"/>
        <v>0</v>
      </c>
      <c r="Q540" s="98"/>
      <c r="R540" s="98"/>
      <c r="S540" s="21">
        <f t="shared" si="43"/>
        <v>0</v>
      </c>
      <c r="T540" s="21">
        <f t="shared" si="44"/>
        <v>0</v>
      </c>
    </row>
    <row r="541" spans="1:20" x14ac:dyDescent="0.35">
      <c r="A541" s="94">
        <v>533</v>
      </c>
      <c r="B541" s="52"/>
      <c r="C541" s="16" t="s">
        <v>127</v>
      </c>
      <c r="D541" s="95" t="s">
        <v>169</v>
      </c>
      <c r="E541" s="96" t="s">
        <v>6</v>
      </c>
      <c r="F541" s="97"/>
      <c r="G541" s="97"/>
      <c r="H541" s="97"/>
      <c r="I541" s="19">
        <f t="shared" si="40"/>
        <v>0</v>
      </c>
      <c r="J541" s="97"/>
      <c r="K541" s="97"/>
      <c r="L541" s="97"/>
      <c r="M541" s="97"/>
      <c r="N541" s="22">
        <f t="shared" si="41"/>
        <v>0</v>
      </c>
      <c r="O541" s="98"/>
      <c r="P541" s="21">
        <f t="shared" si="42"/>
        <v>0</v>
      </c>
      <c r="Q541" s="98"/>
      <c r="R541" s="98"/>
      <c r="S541" s="21">
        <f t="shared" si="43"/>
        <v>0</v>
      </c>
      <c r="T541" s="21">
        <f t="shared" si="44"/>
        <v>0</v>
      </c>
    </row>
    <row r="542" spans="1:20" x14ac:dyDescent="0.35">
      <c r="A542" s="94">
        <v>534</v>
      </c>
      <c r="B542" s="52"/>
      <c r="C542" s="16" t="s">
        <v>127</v>
      </c>
      <c r="D542" s="95" t="s">
        <v>169</v>
      </c>
      <c r="E542" s="96" t="s">
        <v>6</v>
      </c>
      <c r="F542" s="97"/>
      <c r="G542" s="97"/>
      <c r="H542" s="97"/>
      <c r="I542" s="19">
        <f t="shared" si="40"/>
        <v>0</v>
      </c>
      <c r="J542" s="97"/>
      <c r="K542" s="97"/>
      <c r="L542" s="97"/>
      <c r="M542" s="97"/>
      <c r="N542" s="22">
        <f t="shared" si="41"/>
        <v>0</v>
      </c>
      <c r="O542" s="98"/>
      <c r="P542" s="21">
        <f t="shared" si="42"/>
        <v>0</v>
      </c>
      <c r="Q542" s="98"/>
      <c r="R542" s="98"/>
      <c r="S542" s="21">
        <f t="shared" si="43"/>
        <v>0</v>
      </c>
      <c r="T542" s="21">
        <f t="shared" si="44"/>
        <v>0</v>
      </c>
    </row>
    <row r="543" spans="1:20" x14ac:dyDescent="0.35">
      <c r="A543" s="94">
        <v>535</v>
      </c>
      <c r="B543" s="52"/>
      <c r="C543" s="16" t="s">
        <v>127</v>
      </c>
      <c r="D543" s="95" t="s">
        <v>169</v>
      </c>
      <c r="E543" s="96" t="s">
        <v>6</v>
      </c>
      <c r="F543" s="97"/>
      <c r="G543" s="97"/>
      <c r="H543" s="97"/>
      <c r="I543" s="19">
        <f t="shared" si="40"/>
        <v>0</v>
      </c>
      <c r="J543" s="97"/>
      <c r="K543" s="97"/>
      <c r="L543" s="97"/>
      <c r="M543" s="97"/>
      <c r="N543" s="22">
        <f t="shared" si="41"/>
        <v>0</v>
      </c>
      <c r="O543" s="98"/>
      <c r="P543" s="21">
        <f t="shared" si="42"/>
        <v>0</v>
      </c>
      <c r="Q543" s="98"/>
      <c r="R543" s="98"/>
      <c r="S543" s="21">
        <f t="shared" si="43"/>
        <v>0</v>
      </c>
      <c r="T543" s="21">
        <f t="shared" si="44"/>
        <v>0</v>
      </c>
    </row>
    <row r="544" spans="1:20" x14ac:dyDescent="0.35">
      <c r="A544" s="94">
        <v>536</v>
      </c>
      <c r="B544" s="52"/>
      <c r="C544" s="16" t="s">
        <v>127</v>
      </c>
      <c r="D544" s="95" t="s">
        <v>169</v>
      </c>
      <c r="E544" s="96" t="s">
        <v>6</v>
      </c>
      <c r="F544" s="97"/>
      <c r="G544" s="97"/>
      <c r="H544" s="97"/>
      <c r="I544" s="19">
        <f t="shared" si="40"/>
        <v>0</v>
      </c>
      <c r="J544" s="97"/>
      <c r="K544" s="97"/>
      <c r="L544" s="97"/>
      <c r="M544" s="97"/>
      <c r="N544" s="22">
        <f t="shared" si="41"/>
        <v>0</v>
      </c>
      <c r="O544" s="98"/>
      <c r="P544" s="21">
        <f t="shared" si="42"/>
        <v>0</v>
      </c>
      <c r="Q544" s="98"/>
      <c r="R544" s="98"/>
      <c r="S544" s="21">
        <f t="shared" si="43"/>
        <v>0</v>
      </c>
      <c r="T544" s="21">
        <f t="shared" si="44"/>
        <v>0</v>
      </c>
    </row>
    <row r="545" spans="1:20" x14ac:dyDescent="0.35">
      <c r="A545" s="94">
        <v>537</v>
      </c>
      <c r="B545" s="52"/>
      <c r="C545" s="16" t="s">
        <v>127</v>
      </c>
      <c r="D545" s="95" t="s">
        <v>169</v>
      </c>
      <c r="E545" s="96" t="s">
        <v>6</v>
      </c>
      <c r="F545" s="97"/>
      <c r="G545" s="97"/>
      <c r="H545" s="97"/>
      <c r="I545" s="19">
        <f t="shared" si="40"/>
        <v>0</v>
      </c>
      <c r="J545" s="97"/>
      <c r="K545" s="97"/>
      <c r="L545" s="97"/>
      <c r="M545" s="97"/>
      <c r="N545" s="22">
        <f t="shared" si="41"/>
        <v>0</v>
      </c>
      <c r="O545" s="98"/>
      <c r="P545" s="21">
        <f t="shared" si="42"/>
        <v>0</v>
      </c>
      <c r="Q545" s="98"/>
      <c r="R545" s="98"/>
      <c r="S545" s="21">
        <f t="shared" si="43"/>
        <v>0</v>
      </c>
      <c r="T545" s="21">
        <f t="shared" si="44"/>
        <v>0</v>
      </c>
    </row>
    <row r="546" spans="1:20" x14ac:dyDescent="0.35">
      <c r="A546" s="94">
        <v>538</v>
      </c>
      <c r="B546" s="52"/>
      <c r="C546" s="16" t="s">
        <v>127</v>
      </c>
      <c r="D546" s="95" t="s">
        <v>169</v>
      </c>
      <c r="E546" s="96" t="s">
        <v>6</v>
      </c>
      <c r="F546" s="97"/>
      <c r="G546" s="97"/>
      <c r="H546" s="97"/>
      <c r="I546" s="19">
        <f t="shared" si="40"/>
        <v>0</v>
      </c>
      <c r="J546" s="97"/>
      <c r="K546" s="97"/>
      <c r="L546" s="97"/>
      <c r="M546" s="97"/>
      <c r="N546" s="22">
        <f t="shared" si="41"/>
        <v>0</v>
      </c>
      <c r="O546" s="98"/>
      <c r="P546" s="21">
        <f t="shared" si="42"/>
        <v>0</v>
      </c>
      <c r="Q546" s="98"/>
      <c r="R546" s="98"/>
      <c r="S546" s="21">
        <f t="shared" si="43"/>
        <v>0</v>
      </c>
      <c r="T546" s="21">
        <f t="shared" si="44"/>
        <v>0</v>
      </c>
    </row>
    <row r="547" spans="1:20" x14ac:dyDescent="0.35">
      <c r="A547" s="94">
        <v>539</v>
      </c>
      <c r="B547" s="52"/>
      <c r="C547" s="16" t="s">
        <v>127</v>
      </c>
      <c r="D547" s="95" t="s">
        <v>169</v>
      </c>
      <c r="E547" s="96" t="s">
        <v>6</v>
      </c>
      <c r="F547" s="97"/>
      <c r="G547" s="97"/>
      <c r="H547" s="97"/>
      <c r="I547" s="19">
        <f t="shared" si="40"/>
        <v>0</v>
      </c>
      <c r="J547" s="97"/>
      <c r="K547" s="97"/>
      <c r="L547" s="97"/>
      <c r="M547" s="97"/>
      <c r="N547" s="22">
        <f t="shared" si="41"/>
        <v>0</v>
      </c>
      <c r="O547" s="98"/>
      <c r="P547" s="21">
        <f t="shared" si="42"/>
        <v>0</v>
      </c>
      <c r="Q547" s="98"/>
      <c r="R547" s="98"/>
      <c r="S547" s="21">
        <f t="shared" si="43"/>
        <v>0</v>
      </c>
      <c r="T547" s="21">
        <f t="shared" si="44"/>
        <v>0</v>
      </c>
    </row>
    <row r="548" spans="1:20" x14ac:dyDescent="0.35">
      <c r="A548" s="94">
        <v>540</v>
      </c>
      <c r="B548" s="52"/>
      <c r="C548" s="16" t="s">
        <v>127</v>
      </c>
      <c r="D548" s="95" t="s">
        <v>169</v>
      </c>
      <c r="E548" s="96" t="s">
        <v>6</v>
      </c>
      <c r="F548" s="97"/>
      <c r="G548" s="97"/>
      <c r="H548" s="97"/>
      <c r="I548" s="19">
        <f t="shared" si="40"/>
        <v>0</v>
      </c>
      <c r="J548" s="97"/>
      <c r="K548" s="97"/>
      <c r="L548" s="97"/>
      <c r="M548" s="97"/>
      <c r="N548" s="22">
        <f t="shared" si="41"/>
        <v>0</v>
      </c>
      <c r="O548" s="98"/>
      <c r="P548" s="21">
        <f t="shared" si="42"/>
        <v>0</v>
      </c>
      <c r="Q548" s="98"/>
      <c r="R548" s="98"/>
      <c r="S548" s="21">
        <f t="shared" si="43"/>
        <v>0</v>
      </c>
      <c r="T548" s="21">
        <f t="shared" si="44"/>
        <v>0</v>
      </c>
    </row>
    <row r="549" spans="1:20" x14ac:dyDescent="0.35">
      <c r="A549" s="94">
        <v>541</v>
      </c>
      <c r="B549" s="52"/>
      <c r="C549" s="16" t="s">
        <v>127</v>
      </c>
      <c r="D549" s="95" t="s">
        <v>169</v>
      </c>
      <c r="E549" s="96" t="s">
        <v>6</v>
      </c>
      <c r="F549" s="97"/>
      <c r="G549" s="97"/>
      <c r="H549" s="97"/>
      <c r="I549" s="19">
        <f t="shared" si="40"/>
        <v>0</v>
      </c>
      <c r="J549" s="97"/>
      <c r="K549" s="97"/>
      <c r="L549" s="97"/>
      <c r="M549" s="97"/>
      <c r="N549" s="22">
        <f t="shared" si="41"/>
        <v>0</v>
      </c>
      <c r="O549" s="98"/>
      <c r="P549" s="21">
        <f t="shared" si="42"/>
        <v>0</v>
      </c>
      <c r="Q549" s="98"/>
      <c r="R549" s="98"/>
      <c r="S549" s="21">
        <f t="shared" si="43"/>
        <v>0</v>
      </c>
      <c r="T549" s="21">
        <f t="shared" si="44"/>
        <v>0</v>
      </c>
    </row>
    <row r="550" spans="1:20" x14ac:dyDescent="0.35">
      <c r="A550" s="94">
        <v>542</v>
      </c>
      <c r="B550" s="52"/>
      <c r="C550" s="16" t="s">
        <v>127</v>
      </c>
      <c r="D550" s="95" t="s">
        <v>169</v>
      </c>
      <c r="E550" s="96" t="s">
        <v>6</v>
      </c>
      <c r="F550" s="97"/>
      <c r="G550" s="97"/>
      <c r="H550" s="97"/>
      <c r="I550" s="19">
        <f t="shared" si="40"/>
        <v>0</v>
      </c>
      <c r="J550" s="97"/>
      <c r="K550" s="97"/>
      <c r="L550" s="97"/>
      <c r="M550" s="97"/>
      <c r="N550" s="22">
        <f t="shared" si="41"/>
        <v>0</v>
      </c>
      <c r="O550" s="98"/>
      <c r="P550" s="21">
        <f t="shared" si="42"/>
        <v>0</v>
      </c>
      <c r="Q550" s="98"/>
      <c r="R550" s="98"/>
      <c r="S550" s="21">
        <f t="shared" si="43"/>
        <v>0</v>
      </c>
      <c r="T550" s="21">
        <f t="shared" si="44"/>
        <v>0</v>
      </c>
    </row>
    <row r="551" spans="1:20" x14ac:dyDescent="0.35">
      <c r="A551" s="94">
        <v>543</v>
      </c>
      <c r="B551" s="52"/>
      <c r="C551" s="16" t="s">
        <v>127</v>
      </c>
      <c r="D551" s="95" t="s">
        <v>169</v>
      </c>
      <c r="E551" s="96" t="s">
        <v>6</v>
      </c>
      <c r="F551" s="97"/>
      <c r="G551" s="97"/>
      <c r="H551" s="97"/>
      <c r="I551" s="19">
        <f t="shared" si="40"/>
        <v>0</v>
      </c>
      <c r="J551" s="97"/>
      <c r="K551" s="97"/>
      <c r="L551" s="97"/>
      <c r="M551" s="97"/>
      <c r="N551" s="22">
        <f t="shared" si="41"/>
        <v>0</v>
      </c>
      <c r="O551" s="98"/>
      <c r="P551" s="21">
        <f t="shared" si="42"/>
        <v>0</v>
      </c>
      <c r="Q551" s="98"/>
      <c r="R551" s="98"/>
      <c r="S551" s="21">
        <f t="shared" si="43"/>
        <v>0</v>
      </c>
      <c r="T551" s="21">
        <f t="shared" si="44"/>
        <v>0</v>
      </c>
    </row>
    <row r="552" spans="1:20" x14ac:dyDescent="0.35">
      <c r="A552" s="94">
        <v>544</v>
      </c>
      <c r="B552" s="52"/>
      <c r="C552" s="16" t="s">
        <v>127</v>
      </c>
      <c r="D552" s="95" t="s">
        <v>169</v>
      </c>
      <c r="E552" s="96" t="s">
        <v>6</v>
      </c>
      <c r="F552" s="97"/>
      <c r="G552" s="97"/>
      <c r="H552" s="97"/>
      <c r="I552" s="19">
        <f t="shared" si="40"/>
        <v>0</v>
      </c>
      <c r="J552" s="97"/>
      <c r="K552" s="97"/>
      <c r="L552" s="97"/>
      <c r="M552" s="97"/>
      <c r="N552" s="22">
        <f t="shared" si="41"/>
        <v>0</v>
      </c>
      <c r="O552" s="98"/>
      <c r="P552" s="21">
        <f t="shared" si="42"/>
        <v>0</v>
      </c>
      <c r="Q552" s="98"/>
      <c r="R552" s="98"/>
      <c r="S552" s="21">
        <f t="shared" si="43"/>
        <v>0</v>
      </c>
      <c r="T552" s="21">
        <f t="shared" si="44"/>
        <v>0</v>
      </c>
    </row>
    <row r="553" spans="1:20" x14ac:dyDescent="0.35">
      <c r="A553" s="94">
        <v>545</v>
      </c>
      <c r="B553" s="52"/>
      <c r="C553" s="16" t="s">
        <v>127</v>
      </c>
      <c r="D553" s="95" t="s">
        <v>169</v>
      </c>
      <c r="E553" s="96" t="s">
        <v>6</v>
      </c>
      <c r="F553" s="97"/>
      <c r="G553" s="97"/>
      <c r="H553" s="97"/>
      <c r="I553" s="19">
        <f t="shared" si="40"/>
        <v>0</v>
      </c>
      <c r="J553" s="97"/>
      <c r="K553" s="97"/>
      <c r="L553" s="97"/>
      <c r="M553" s="97"/>
      <c r="N553" s="22">
        <f t="shared" si="41"/>
        <v>0</v>
      </c>
      <c r="O553" s="98"/>
      <c r="P553" s="21">
        <f t="shared" si="42"/>
        <v>0</v>
      </c>
      <c r="Q553" s="98"/>
      <c r="R553" s="98"/>
      <c r="S553" s="21">
        <f t="shared" si="43"/>
        <v>0</v>
      </c>
      <c r="T553" s="21">
        <f t="shared" si="44"/>
        <v>0</v>
      </c>
    </row>
    <row r="554" spans="1:20" x14ac:dyDescent="0.35">
      <c r="A554" s="94">
        <v>546</v>
      </c>
      <c r="B554" s="52"/>
      <c r="C554" s="16" t="s">
        <v>127</v>
      </c>
      <c r="D554" s="95" t="s">
        <v>169</v>
      </c>
      <c r="E554" s="96" t="s">
        <v>6</v>
      </c>
      <c r="F554" s="97"/>
      <c r="G554" s="97"/>
      <c r="H554" s="97"/>
      <c r="I554" s="19">
        <f t="shared" si="40"/>
        <v>0</v>
      </c>
      <c r="J554" s="97"/>
      <c r="K554" s="97"/>
      <c r="L554" s="97"/>
      <c r="M554" s="97"/>
      <c r="N554" s="22">
        <f t="shared" si="41"/>
        <v>0</v>
      </c>
      <c r="O554" s="98"/>
      <c r="P554" s="21">
        <f t="shared" si="42"/>
        <v>0</v>
      </c>
      <c r="Q554" s="98"/>
      <c r="R554" s="98"/>
      <c r="S554" s="21">
        <f t="shared" si="43"/>
        <v>0</v>
      </c>
      <c r="T554" s="21">
        <f t="shared" si="44"/>
        <v>0</v>
      </c>
    </row>
    <row r="555" spans="1:20" x14ac:dyDescent="0.35">
      <c r="A555" s="94">
        <v>547</v>
      </c>
      <c r="B555" s="52"/>
      <c r="C555" s="16" t="s">
        <v>127</v>
      </c>
      <c r="D555" s="95" t="s">
        <v>169</v>
      </c>
      <c r="E555" s="96" t="s">
        <v>6</v>
      </c>
      <c r="F555" s="97"/>
      <c r="G555" s="97"/>
      <c r="H555" s="97"/>
      <c r="I555" s="19">
        <f t="shared" si="40"/>
        <v>0</v>
      </c>
      <c r="J555" s="97"/>
      <c r="K555" s="97"/>
      <c r="L555" s="97"/>
      <c r="M555" s="97"/>
      <c r="N555" s="22">
        <f t="shared" si="41"/>
        <v>0</v>
      </c>
      <c r="O555" s="98"/>
      <c r="P555" s="21">
        <f t="shared" si="42"/>
        <v>0</v>
      </c>
      <c r="Q555" s="98"/>
      <c r="R555" s="98"/>
      <c r="S555" s="21">
        <f t="shared" si="43"/>
        <v>0</v>
      </c>
      <c r="T555" s="21">
        <f t="shared" si="44"/>
        <v>0</v>
      </c>
    </row>
    <row r="556" spans="1:20" x14ac:dyDescent="0.35">
      <c r="A556" s="94">
        <v>548</v>
      </c>
      <c r="B556" s="52"/>
      <c r="C556" s="16" t="s">
        <v>127</v>
      </c>
      <c r="D556" s="95" t="s">
        <v>169</v>
      </c>
      <c r="E556" s="96" t="s">
        <v>6</v>
      </c>
      <c r="F556" s="97"/>
      <c r="G556" s="97"/>
      <c r="H556" s="97"/>
      <c r="I556" s="19">
        <f t="shared" si="40"/>
        <v>0</v>
      </c>
      <c r="J556" s="97"/>
      <c r="K556" s="97"/>
      <c r="L556" s="97"/>
      <c r="M556" s="97"/>
      <c r="N556" s="22">
        <f t="shared" si="41"/>
        <v>0</v>
      </c>
      <c r="O556" s="98"/>
      <c r="P556" s="21">
        <f t="shared" si="42"/>
        <v>0</v>
      </c>
      <c r="Q556" s="98"/>
      <c r="R556" s="98"/>
      <c r="S556" s="21">
        <f t="shared" si="43"/>
        <v>0</v>
      </c>
      <c r="T556" s="21">
        <f t="shared" si="44"/>
        <v>0</v>
      </c>
    </row>
    <row r="557" spans="1:20" x14ac:dyDescent="0.35">
      <c r="A557" s="94">
        <v>549</v>
      </c>
      <c r="B557" s="52"/>
      <c r="C557" s="16" t="s">
        <v>127</v>
      </c>
      <c r="D557" s="95" t="s">
        <v>169</v>
      </c>
      <c r="E557" s="96" t="s">
        <v>6</v>
      </c>
      <c r="F557" s="97"/>
      <c r="G557" s="97"/>
      <c r="H557" s="97"/>
      <c r="I557" s="19">
        <f t="shared" si="40"/>
        <v>0</v>
      </c>
      <c r="J557" s="97"/>
      <c r="K557" s="97"/>
      <c r="L557" s="97"/>
      <c r="M557" s="97"/>
      <c r="N557" s="22">
        <f t="shared" si="41"/>
        <v>0</v>
      </c>
      <c r="O557" s="98"/>
      <c r="P557" s="21">
        <f t="shared" si="42"/>
        <v>0</v>
      </c>
      <c r="Q557" s="98"/>
      <c r="R557" s="98"/>
      <c r="S557" s="21">
        <f t="shared" si="43"/>
        <v>0</v>
      </c>
      <c r="T557" s="21">
        <f t="shared" si="44"/>
        <v>0</v>
      </c>
    </row>
    <row r="558" spans="1:20" x14ac:dyDescent="0.35">
      <c r="A558" s="94">
        <v>550</v>
      </c>
      <c r="B558" s="52"/>
      <c r="C558" s="16" t="s">
        <v>127</v>
      </c>
      <c r="D558" s="95" t="s">
        <v>169</v>
      </c>
      <c r="E558" s="96" t="s">
        <v>6</v>
      </c>
      <c r="F558" s="97"/>
      <c r="G558" s="97"/>
      <c r="H558" s="97"/>
      <c r="I558" s="19">
        <f t="shared" si="40"/>
        <v>0</v>
      </c>
      <c r="J558" s="97"/>
      <c r="K558" s="97"/>
      <c r="L558" s="97"/>
      <c r="M558" s="97"/>
      <c r="N558" s="22">
        <f t="shared" si="41"/>
        <v>0</v>
      </c>
      <c r="O558" s="98"/>
      <c r="P558" s="21">
        <f t="shared" si="42"/>
        <v>0</v>
      </c>
      <c r="Q558" s="98"/>
      <c r="R558" s="98"/>
      <c r="S558" s="21">
        <f t="shared" si="43"/>
        <v>0</v>
      </c>
      <c r="T558" s="21">
        <f t="shared" si="44"/>
        <v>0</v>
      </c>
    </row>
    <row r="559" spans="1:20" x14ac:dyDescent="0.35">
      <c r="A559" s="94">
        <v>551</v>
      </c>
      <c r="B559" s="52"/>
      <c r="C559" s="16" t="s">
        <v>127</v>
      </c>
      <c r="D559" s="95" t="s">
        <v>169</v>
      </c>
      <c r="E559" s="96" t="s">
        <v>6</v>
      </c>
      <c r="F559" s="97"/>
      <c r="G559" s="97"/>
      <c r="H559" s="97"/>
      <c r="I559" s="19">
        <f t="shared" si="40"/>
        <v>0</v>
      </c>
      <c r="J559" s="97"/>
      <c r="K559" s="97"/>
      <c r="L559" s="97"/>
      <c r="M559" s="97"/>
      <c r="N559" s="22">
        <f t="shared" si="41"/>
        <v>0</v>
      </c>
      <c r="O559" s="98"/>
      <c r="P559" s="21">
        <f t="shared" si="42"/>
        <v>0</v>
      </c>
      <c r="Q559" s="98"/>
      <c r="R559" s="98"/>
      <c r="S559" s="21">
        <f t="shared" si="43"/>
        <v>0</v>
      </c>
      <c r="T559" s="21">
        <f t="shared" si="44"/>
        <v>0</v>
      </c>
    </row>
    <row r="560" spans="1:20" x14ac:dyDescent="0.35">
      <c r="A560" s="94">
        <v>552</v>
      </c>
      <c r="B560" s="52"/>
      <c r="C560" s="16" t="s">
        <v>127</v>
      </c>
      <c r="D560" s="95" t="s">
        <v>169</v>
      </c>
      <c r="E560" s="96" t="s">
        <v>6</v>
      </c>
      <c r="F560" s="97"/>
      <c r="G560" s="97"/>
      <c r="H560" s="97"/>
      <c r="I560" s="19">
        <f t="shared" si="40"/>
        <v>0</v>
      </c>
      <c r="J560" s="97"/>
      <c r="K560" s="97"/>
      <c r="L560" s="97"/>
      <c r="M560" s="97"/>
      <c r="N560" s="22">
        <f t="shared" si="41"/>
        <v>0</v>
      </c>
      <c r="O560" s="98"/>
      <c r="P560" s="21">
        <f t="shared" si="42"/>
        <v>0</v>
      </c>
      <c r="Q560" s="98"/>
      <c r="R560" s="98"/>
      <c r="S560" s="21">
        <f t="shared" si="43"/>
        <v>0</v>
      </c>
      <c r="T560" s="21">
        <f t="shared" si="44"/>
        <v>0</v>
      </c>
    </row>
    <row r="561" spans="1:20" x14ac:dyDescent="0.35">
      <c r="A561" s="94">
        <v>553</v>
      </c>
      <c r="B561" s="52"/>
      <c r="C561" s="16" t="s">
        <v>127</v>
      </c>
      <c r="D561" s="95" t="s">
        <v>169</v>
      </c>
      <c r="E561" s="96" t="s">
        <v>6</v>
      </c>
      <c r="F561" s="97"/>
      <c r="G561" s="97"/>
      <c r="H561" s="97"/>
      <c r="I561" s="19">
        <f t="shared" si="40"/>
        <v>0</v>
      </c>
      <c r="J561" s="97"/>
      <c r="K561" s="97"/>
      <c r="L561" s="97"/>
      <c r="M561" s="97"/>
      <c r="N561" s="22">
        <f t="shared" si="41"/>
        <v>0</v>
      </c>
      <c r="O561" s="98"/>
      <c r="P561" s="21">
        <f t="shared" si="42"/>
        <v>0</v>
      </c>
      <c r="Q561" s="98"/>
      <c r="R561" s="98"/>
      <c r="S561" s="21">
        <f t="shared" si="43"/>
        <v>0</v>
      </c>
      <c r="T561" s="21">
        <f t="shared" si="44"/>
        <v>0</v>
      </c>
    </row>
    <row r="562" spans="1:20" x14ac:dyDescent="0.35">
      <c r="A562" s="94">
        <v>554</v>
      </c>
      <c r="B562" s="52"/>
      <c r="C562" s="16" t="s">
        <v>127</v>
      </c>
      <c r="D562" s="95" t="s">
        <v>169</v>
      </c>
      <c r="E562" s="96" t="s">
        <v>6</v>
      </c>
      <c r="F562" s="97"/>
      <c r="G562" s="97"/>
      <c r="H562" s="97"/>
      <c r="I562" s="19">
        <f t="shared" si="40"/>
        <v>0</v>
      </c>
      <c r="J562" s="97"/>
      <c r="K562" s="97"/>
      <c r="L562" s="97"/>
      <c r="M562" s="97"/>
      <c r="N562" s="22">
        <f t="shared" si="41"/>
        <v>0</v>
      </c>
      <c r="O562" s="98"/>
      <c r="P562" s="21">
        <f t="shared" si="42"/>
        <v>0</v>
      </c>
      <c r="Q562" s="98"/>
      <c r="R562" s="98"/>
      <c r="S562" s="21">
        <f t="shared" si="43"/>
        <v>0</v>
      </c>
      <c r="T562" s="21">
        <f t="shared" si="44"/>
        <v>0</v>
      </c>
    </row>
    <row r="563" spans="1:20" x14ac:dyDescent="0.35">
      <c r="A563" s="94">
        <v>555</v>
      </c>
      <c r="B563" s="52"/>
      <c r="C563" s="16" t="s">
        <v>127</v>
      </c>
      <c r="D563" s="95" t="s">
        <v>169</v>
      </c>
      <c r="E563" s="96" t="s">
        <v>6</v>
      </c>
      <c r="F563" s="97"/>
      <c r="G563" s="97"/>
      <c r="H563" s="97"/>
      <c r="I563" s="19">
        <f t="shared" si="40"/>
        <v>0</v>
      </c>
      <c r="J563" s="97"/>
      <c r="K563" s="97"/>
      <c r="L563" s="97"/>
      <c r="M563" s="97"/>
      <c r="N563" s="22">
        <f t="shared" si="41"/>
        <v>0</v>
      </c>
      <c r="O563" s="98"/>
      <c r="P563" s="21">
        <f t="shared" si="42"/>
        <v>0</v>
      </c>
      <c r="Q563" s="98"/>
      <c r="R563" s="98"/>
      <c r="S563" s="21">
        <f t="shared" si="43"/>
        <v>0</v>
      </c>
      <c r="T563" s="21">
        <f t="shared" si="44"/>
        <v>0</v>
      </c>
    </row>
    <row r="564" spans="1:20" x14ac:dyDescent="0.35">
      <c r="A564" s="94">
        <v>556</v>
      </c>
      <c r="B564" s="52"/>
      <c r="C564" s="16" t="s">
        <v>127</v>
      </c>
      <c r="D564" s="95" t="s">
        <v>169</v>
      </c>
      <c r="E564" s="96" t="s">
        <v>6</v>
      </c>
      <c r="F564" s="97"/>
      <c r="G564" s="97"/>
      <c r="H564" s="97"/>
      <c r="I564" s="19">
        <f t="shared" si="40"/>
        <v>0</v>
      </c>
      <c r="J564" s="97"/>
      <c r="K564" s="97"/>
      <c r="L564" s="97"/>
      <c r="M564" s="97"/>
      <c r="N564" s="22">
        <f t="shared" si="41"/>
        <v>0</v>
      </c>
      <c r="O564" s="98"/>
      <c r="P564" s="21">
        <f t="shared" si="42"/>
        <v>0</v>
      </c>
      <c r="Q564" s="98"/>
      <c r="R564" s="98"/>
      <c r="S564" s="21">
        <f t="shared" si="43"/>
        <v>0</v>
      </c>
      <c r="T564" s="21">
        <f t="shared" si="44"/>
        <v>0</v>
      </c>
    </row>
    <row r="565" spans="1:20" x14ac:dyDescent="0.35">
      <c r="A565" s="94">
        <v>557</v>
      </c>
      <c r="B565" s="52"/>
      <c r="C565" s="16" t="s">
        <v>127</v>
      </c>
      <c r="D565" s="95" t="s">
        <v>169</v>
      </c>
      <c r="E565" s="96" t="s">
        <v>6</v>
      </c>
      <c r="F565" s="97"/>
      <c r="G565" s="97"/>
      <c r="H565" s="97"/>
      <c r="I565" s="19">
        <f t="shared" si="40"/>
        <v>0</v>
      </c>
      <c r="J565" s="97"/>
      <c r="K565" s="97"/>
      <c r="L565" s="97"/>
      <c r="M565" s="97"/>
      <c r="N565" s="22">
        <f t="shared" si="41"/>
        <v>0</v>
      </c>
      <c r="O565" s="98"/>
      <c r="P565" s="21">
        <f t="shared" si="42"/>
        <v>0</v>
      </c>
      <c r="Q565" s="98"/>
      <c r="R565" s="98"/>
      <c r="S565" s="21">
        <f t="shared" si="43"/>
        <v>0</v>
      </c>
      <c r="T565" s="21">
        <f t="shared" si="44"/>
        <v>0</v>
      </c>
    </row>
    <row r="566" spans="1:20" x14ac:dyDescent="0.35">
      <c r="A566" s="94">
        <v>558</v>
      </c>
      <c r="B566" s="52"/>
      <c r="C566" s="16" t="s">
        <v>127</v>
      </c>
      <c r="D566" s="95" t="s">
        <v>169</v>
      </c>
      <c r="E566" s="96" t="s">
        <v>6</v>
      </c>
      <c r="F566" s="97"/>
      <c r="G566" s="97"/>
      <c r="H566" s="97"/>
      <c r="I566" s="19">
        <f t="shared" si="40"/>
        <v>0</v>
      </c>
      <c r="J566" s="97"/>
      <c r="K566" s="97"/>
      <c r="L566" s="97"/>
      <c r="M566" s="97"/>
      <c r="N566" s="22">
        <f t="shared" si="41"/>
        <v>0</v>
      </c>
      <c r="O566" s="98"/>
      <c r="P566" s="21">
        <f t="shared" si="42"/>
        <v>0</v>
      </c>
      <c r="Q566" s="98"/>
      <c r="R566" s="98"/>
      <c r="S566" s="21">
        <f t="shared" si="43"/>
        <v>0</v>
      </c>
      <c r="T566" s="21">
        <f t="shared" si="44"/>
        <v>0</v>
      </c>
    </row>
    <row r="567" spans="1:20" x14ac:dyDescent="0.35">
      <c r="A567" s="94">
        <v>559</v>
      </c>
      <c r="B567" s="52"/>
      <c r="C567" s="16" t="s">
        <v>127</v>
      </c>
      <c r="D567" s="95" t="s">
        <v>169</v>
      </c>
      <c r="E567" s="96" t="s">
        <v>6</v>
      </c>
      <c r="F567" s="97"/>
      <c r="G567" s="97"/>
      <c r="H567" s="97"/>
      <c r="I567" s="19">
        <f t="shared" si="40"/>
        <v>0</v>
      </c>
      <c r="J567" s="97"/>
      <c r="K567" s="97"/>
      <c r="L567" s="97"/>
      <c r="M567" s="97"/>
      <c r="N567" s="22">
        <f t="shared" si="41"/>
        <v>0</v>
      </c>
      <c r="O567" s="98"/>
      <c r="P567" s="21">
        <f t="shared" si="42"/>
        <v>0</v>
      </c>
      <c r="Q567" s="98"/>
      <c r="R567" s="98"/>
      <c r="S567" s="21">
        <f t="shared" si="43"/>
        <v>0</v>
      </c>
      <c r="T567" s="21">
        <f t="shared" si="44"/>
        <v>0</v>
      </c>
    </row>
    <row r="568" spans="1:20" x14ac:dyDescent="0.35">
      <c r="A568" s="94">
        <v>560</v>
      </c>
      <c r="B568" s="52"/>
      <c r="C568" s="16" t="s">
        <v>127</v>
      </c>
      <c r="D568" s="95" t="s">
        <v>169</v>
      </c>
      <c r="E568" s="96" t="s">
        <v>6</v>
      </c>
      <c r="F568" s="97"/>
      <c r="G568" s="97"/>
      <c r="H568" s="97"/>
      <c r="I568" s="19">
        <f t="shared" si="40"/>
        <v>0</v>
      </c>
      <c r="J568" s="97"/>
      <c r="K568" s="97"/>
      <c r="L568" s="97"/>
      <c r="M568" s="97"/>
      <c r="N568" s="22">
        <f t="shared" si="41"/>
        <v>0</v>
      </c>
      <c r="O568" s="98"/>
      <c r="P568" s="21">
        <f t="shared" si="42"/>
        <v>0</v>
      </c>
      <c r="Q568" s="98"/>
      <c r="R568" s="98"/>
      <c r="S568" s="21">
        <f t="shared" si="43"/>
        <v>0</v>
      </c>
      <c r="T568" s="21">
        <f t="shared" si="44"/>
        <v>0</v>
      </c>
    </row>
    <row r="569" spans="1:20" x14ac:dyDescent="0.35">
      <c r="A569" s="94">
        <v>561</v>
      </c>
      <c r="B569" s="52"/>
      <c r="C569" s="16" t="s">
        <v>127</v>
      </c>
      <c r="D569" s="95" t="s">
        <v>169</v>
      </c>
      <c r="E569" s="96" t="s">
        <v>9</v>
      </c>
      <c r="F569" s="97"/>
      <c r="G569" s="97"/>
      <c r="H569" s="97"/>
      <c r="I569" s="19">
        <f t="shared" si="40"/>
        <v>0</v>
      </c>
      <c r="J569" s="97"/>
      <c r="K569" s="97"/>
      <c r="L569" s="97"/>
      <c r="M569" s="97"/>
      <c r="N569" s="22">
        <f t="shared" si="41"/>
        <v>0</v>
      </c>
      <c r="O569" s="98"/>
      <c r="P569" s="21">
        <f t="shared" si="42"/>
        <v>0</v>
      </c>
      <c r="Q569" s="98"/>
      <c r="R569" s="98"/>
      <c r="S569" s="21">
        <f t="shared" si="43"/>
        <v>0</v>
      </c>
      <c r="T569" s="21">
        <f t="shared" si="44"/>
        <v>0</v>
      </c>
    </row>
    <row r="570" spans="1:20" x14ac:dyDescent="0.35">
      <c r="A570" s="94">
        <v>562</v>
      </c>
      <c r="B570" s="52"/>
      <c r="C570" s="16" t="s">
        <v>127</v>
      </c>
      <c r="D570" s="95" t="s">
        <v>169</v>
      </c>
      <c r="E570" s="96" t="s">
        <v>6</v>
      </c>
      <c r="F570" s="97"/>
      <c r="G570" s="97"/>
      <c r="H570" s="97"/>
      <c r="I570" s="19">
        <f t="shared" si="40"/>
        <v>0</v>
      </c>
      <c r="J570" s="97"/>
      <c r="K570" s="97"/>
      <c r="L570" s="97"/>
      <c r="M570" s="97"/>
      <c r="N570" s="22">
        <f t="shared" si="41"/>
        <v>0</v>
      </c>
      <c r="O570" s="98"/>
      <c r="P570" s="21">
        <f t="shared" si="42"/>
        <v>0</v>
      </c>
      <c r="Q570" s="98"/>
      <c r="R570" s="98"/>
      <c r="S570" s="21">
        <f t="shared" si="43"/>
        <v>0</v>
      </c>
      <c r="T570" s="21">
        <f t="shared" si="44"/>
        <v>0</v>
      </c>
    </row>
    <row r="571" spans="1:20" x14ac:dyDescent="0.35">
      <c r="A571" s="94">
        <v>563</v>
      </c>
      <c r="B571" s="52"/>
      <c r="C571" s="16" t="s">
        <v>127</v>
      </c>
      <c r="D571" s="95" t="s">
        <v>169</v>
      </c>
      <c r="E571" s="96" t="s">
        <v>6</v>
      </c>
      <c r="F571" s="97"/>
      <c r="G571" s="97"/>
      <c r="H571" s="97"/>
      <c r="I571" s="19">
        <f t="shared" si="40"/>
        <v>0</v>
      </c>
      <c r="J571" s="97"/>
      <c r="K571" s="97"/>
      <c r="L571" s="97"/>
      <c r="M571" s="97"/>
      <c r="N571" s="22">
        <f t="shared" si="41"/>
        <v>0</v>
      </c>
      <c r="O571" s="98"/>
      <c r="P571" s="21">
        <f t="shared" si="42"/>
        <v>0</v>
      </c>
      <c r="Q571" s="98"/>
      <c r="R571" s="98"/>
      <c r="S571" s="21">
        <f t="shared" si="43"/>
        <v>0</v>
      </c>
      <c r="T571" s="21">
        <f t="shared" si="44"/>
        <v>0</v>
      </c>
    </row>
    <row r="572" spans="1:20" x14ac:dyDescent="0.35">
      <c r="A572" s="94">
        <v>564</v>
      </c>
      <c r="B572" s="52"/>
      <c r="C572" s="16" t="s">
        <v>127</v>
      </c>
      <c r="D572" s="95" t="s">
        <v>169</v>
      </c>
      <c r="E572" s="96" t="s">
        <v>6</v>
      </c>
      <c r="F572" s="97"/>
      <c r="G572" s="97"/>
      <c r="H572" s="97"/>
      <c r="I572" s="19">
        <f t="shared" si="40"/>
        <v>0</v>
      </c>
      <c r="J572" s="97"/>
      <c r="K572" s="97"/>
      <c r="L572" s="97"/>
      <c r="M572" s="97"/>
      <c r="N572" s="22">
        <f t="shared" si="41"/>
        <v>0</v>
      </c>
      <c r="O572" s="98"/>
      <c r="P572" s="21">
        <f t="shared" si="42"/>
        <v>0</v>
      </c>
      <c r="Q572" s="98"/>
      <c r="R572" s="98"/>
      <c r="S572" s="21">
        <f t="shared" si="43"/>
        <v>0</v>
      </c>
      <c r="T572" s="21">
        <f t="shared" si="44"/>
        <v>0</v>
      </c>
    </row>
    <row r="573" spans="1:20" x14ac:dyDescent="0.35">
      <c r="A573" s="94">
        <v>565</v>
      </c>
      <c r="B573" s="52"/>
      <c r="C573" s="16" t="s">
        <v>127</v>
      </c>
      <c r="D573" s="95" t="s">
        <v>169</v>
      </c>
      <c r="E573" s="96" t="s">
        <v>6</v>
      </c>
      <c r="F573" s="97"/>
      <c r="G573" s="97"/>
      <c r="H573" s="97"/>
      <c r="I573" s="19">
        <f t="shared" si="40"/>
        <v>0</v>
      </c>
      <c r="J573" s="97"/>
      <c r="K573" s="97"/>
      <c r="L573" s="97"/>
      <c r="M573" s="97"/>
      <c r="N573" s="22">
        <f t="shared" si="41"/>
        <v>0</v>
      </c>
      <c r="O573" s="98"/>
      <c r="P573" s="21">
        <f t="shared" si="42"/>
        <v>0</v>
      </c>
      <c r="Q573" s="98"/>
      <c r="R573" s="98"/>
      <c r="S573" s="21">
        <f t="shared" si="43"/>
        <v>0</v>
      </c>
      <c r="T573" s="21">
        <f t="shared" si="44"/>
        <v>0</v>
      </c>
    </row>
    <row r="574" spans="1:20" x14ac:dyDescent="0.35">
      <c r="A574" s="94">
        <v>566</v>
      </c>
      <c r="B574" s="52"/>
      <c r="C574" s="16" t="s">
        <v>127</v>
      </c>
      <c r="D574" s="95" t="s">
        <v>169</v>
      </c>
      <c r="E574" s="96" t="s">
        <v>6</v>
      </c>
      <c r="F574" s="97"/>
      <c r="G574" s="97"/>
      <c r="H574" s="97"/>
      <c r="I574" s="19">
        <f t="shared" si="40"/>
        <v>0</v>
      </c>
      <c r="J574" s="97"/>
      <c r="K574" s="97"/>
      <c r="L574" s="97"/>
      <c r="M574" s="97"/>
      <c r="N574" s="22">
        <f t="shared" si="41"/>
        <v>0</v>
      </c>
      <c r="O574" s="98"/>
      <c r="P574" s="21">
        <f t="shared" si="42"/>
        <v>0</v>
      </c>
      <c r="Q574" s="98"/>
      <c r="R574" s="98"/>
      <c r="S574" s="21">
        <f t="shared" si="43"/>
        <v>0</v>
      </c>
      <c r="T574" s="21">
        <f t="shared" si="44"/>
        <v>0</v>
      </c>
    </row>
    <row r="575" spans="1:20" x14ac:dyDescent="0.35">
      <c r="A575" s="94">
        <v>567</v>
      </c>
      <c r="B575" s="52"/>
      <c r="C575" s="16" t="s">
        <v>127</v>
      </c>
      <c r="D575" s="95" t="s">
        <v>169</v>
      </c>
      <c r="E575" s="96" t="s">
        <v>6</v>
      </c>
      <c r="F575" s="97"/>
      <c r="G575" s="97"/>
      <c r="H575" s="97"/>
      <c r="I575" s="19">
        <f t="shared" si="40"/>
        <v>0</v>
      </c>
      <c r="J575" s="97"/>
      <c r="K575" s="97"/>
      <c r="L575" s="97"/>
      <c r="M575" s="97"/>
      <c r="N575" s="22">
        <f t="shared" si="41"/>
        <v>0</v>
      </c>
      <c r="O575" s="98"/>
      <c r="P575" s="21">
        <f t="shared" si="42"/>
        <v>0</v>
      </c>
      <c r="Q575" s="98"/>
      <c r="R575" s="98"/>
      <c r="S575" s="21">
        <f t="shared" si="43"/>
        <v>0</v>
      </c>
      <c r="T575" s="21">
        <f t="shared" si="44"/>
        <v>0</v>
      </c>
    </row>
    <row r="576" spans="1:20" x14ac:dyDescent="0.35">
      <c r="A576" s="94">
        <v>568</v>
      </c>
      <c r="B576" s="52"/>
      <c r="C576" s="16" t="s">
        <v>127</v>
      </c>
      <c r="D576" s="95" t="s">
        <v>169</v>
      </c>
      <c r="E576" s="96" t="s">
        <v>6</v>
      </c>
      <c r="F576" s="97"/>
      <c r="G576" s="97"/>
      <c r="H576" s="97"/>
      <c r="I576" s="19">
        <f t="shared" si="40"/>
        <v>0</v>
      </c>
      <c r="J576" s="97"/>
      <c r="K576" s="97"/>
      <c r="L576" s="97"/>
      <c r="M576" s="97"/>
      <c r="N576" s="22">
        <f t="shared" si="41"/>
        <v>0</v>
      </c>
      <c r="O576" s="98"/>
      <c r="P576" s="21">
        <f t="shared" si="42"/>
        <v>0</v>
      </c>
      <c r="Q576" s="98"/>
      <c r="R576" s="98"/>
      <c r="S576" s="21">
        <f t="shared" si="43"/>
        <v>0</v>
      </c>
      <c r="T576" s="21">
        <f t="shared" si="44"/>
        <v>0</v>
      </c>
    </row>
    <row r="577" spans="1:20" x14ac:dyDescent="0.35">
      <c r="A577" s="94">
        <v>569</v>
      </c>
      <c r="B577" s="52"/>
      <c r="C577" s="16" t="s">
        <v>127</v>
      </c>
      <c r="D577" s="95" t="s">
        <v>169</v>
      </c>
      <c r="E577" s="96" t="s">
        <v>6</v>
      </c>
      <c r="F577" s="97"/>
      <c r="G577" s="97"/>
      <c r="H577" s="97"/>
      <c r="I577" s="19">
        <f t="shared" si="40"/>
        <v>0</v>
      </c>
      <c r="J577" s="97"/>
      <c r="K577" s="97"/>
      <c r="L577" s="97"/>
      <c r="M577" s="97"/>
      <c r="N577" s="22">
        <f t="shared" si="41"/>
        <v>0</v>
      </c>
      <c r="O577" s="98"/>
      <c r="P577" s="21">
        <f t="shared" si="42"/>
        <v>0</v>
      </c>
      <c r="Q577" s="98"/>
      <c r="R577" s="98"/>
      <c r="S577" s="21">
        <f t="shared" si="43"/>
        <v>0</v>
      </c>
      <c r="T577" s="21">
        <f t="shared" si="44"/>
        <v>0</v>
      </c>
    </row>
    <row r="578" spans="1:20" x14ac:dyDescent="0.35">
      <c r="A578" s="94">
        <v>570</v>
      </c>
      <c r="B578" s="52"/>
      <c r="C578" s="16" t="s">
        <v>127</v>
      </c>
      <c r="D578" s="95" t="s">
        <v>169</v>
      </c>
      <c r="E578" s="96" t="s">
        <v>6</v>
      </c>
      <c r="F578" s="97"/>
      <c r="G578" s="97"/>
      <c r="H578" s="97"/>
      <c r="I578" s="19">
        <f t="shared" si="40"/>
        <v>0</v>
      </c>
      <c r="J578" s="97"/>
      <c r="K578" s="97"/>
      <c r="L578" s="97"/>
      <c r="M578" s="97"/>
      <c r="N578" s="22">
        <f t="shared" si="41"/>
        <v>0</v>
      </c>
      <c r="O578" s="98"/>
      <c r="P578" s="21">
        <f t="shared" si="42"/>
        <v>0</v>
      </c>
      <c r="Q578" s="98"/>
      <c r="R578" s="98"/>
      <c r="S578" s="21">
        <f t="shared" si="43"/>
        <v>0</v>
      </c>
      <c r="T578" s="21">
        <f t="shared" si="44"/>
        <v>0</v>
      </c>
    </row>
    <row r="579" spans="1:20" x14ac:dyDescent="0.35">
      <c r="A579" s="94">
        <v>571</v>
      </c>
      <c r="B579" s="52"/>
      <c r="C579" s="16" t="s">
        <v>127</v>
      </c>
      <c r="D579" s="95" t="s">
        <v>169</v>
      </c>
      <c r="E579" s="96" t="s">
        <v>6</v>
      </c>
      <c r="F579" s="97"/>
      <c r="G579" s="97"/>
      <c r="H579" s="97"/>
      <c r="I579" s="19">
        <f t="shared" si="40"/>
        <v>0</v>
      </c>
      <c r="J579" s="97"/>
      <c r="K579" s="97"/>
      <c r="L579" s="97"/>
      <c r="M579" s="97"/>
      <c r="N579" s="22">
        <f t="shared" si="41"/>
        <v>0</v>
      </c>
      <c r="O579" s="98"/>
      <c r="P579" s="21">
        <f t="shared" si="42"/>
        <v>0</v>
      </c>
      <c r="Q579" s="98"/>
      <c r="R579" s="98"/>
      <c r="S579" s="21">
        <f t="shared" si="43"/>
        <v>0</v>
      </c>
      <c r="T579" s="21">
        <f t="shared" si="44"/>
        <v>0</v>
      </c>
    </row>
    <row r="580" spans="1:20" x14ac:dyDescent="0.35">
      <c r="A580" s="94">
        <v>572</v>
      </c>
      <c r="B580" s="52"/>
      <c r="C580" s="16" t="s">
        <v>127</v>
      </c>
      <c r="D580" s="95" t="s">
        <v>169</v>
      </c>
      <c r="E580" s="96" t="s">
        <v>6</v>
      </c>
      <c r="F580" s="97"/>
      <c r="G580" s="97"/>
      <c r="H580" s="97"/>
      <c r="I580" s="19">
        <f t="shared" si="40"/>
        <v>0</v>
      </c>
      <c r="J580" s="97"/>
      <c r="K580" s="97"/>
      <c r="L580" s="97"/>
      <c r="M580" s="97"/>
      <c r="N580" s="22">
        <f t="shared" si="41"/>
        <v>0</v>
      </c>
      <c r="O580" s="98"/>
      <c r="P580" s="21">
        <f t="shared" si="42"/>
        <v>0</v>
      </c>
      <c r="Q580" s="98"/>
      <c r="R580" s="98"/>
      <c r="S580" s="21">
        <f t="shared" si="43"/>
        <v>0</v>
      </c>
      <c r="T580" s="21">
        <f t="shared" si="44"/>
        <v>0</v>
      </c>
    </row>
    <row r="581" spans="1:20" x14ac:dyDescent="0.35">
      <c r="A581" s="94">
        <v>573</v>
      </c>
      <c r="B581" s="52"/>
      <c r="C581" s="16" t="s">
        <v>127</v>
      </c>
      <c r="D581" s="95" t="s">
        <v>169</v>
      </c>
      <c r="E581" s="96" t="s">
        <v>6</v>
      </c>
      <c r="F581" s="97"/>
      <c r="G581" s="97"/>
      <c r="H581" s="97"/>
      <c r="I581" s="19">
        <f t="shared" si="40"/>
        <v>0</v>
      </c>
      <c r="J581" s="97"/>
      <c r="K581" s="97"/>
      <c r="L581" s="97"/>
      <c r="M581" s="97"/>
      <c r="N581" s="22">
        <f t="shared" si="41"/>
        <v>0</v>
      </c>
      <c r="O581" s="98"/>
      <c r="P581" s="21">
        <f t="shared" si="42"/>
        <v>0</v>
      </c>
      <c r="Q581" s="98"/>
      <c r="R581" s="98"/>
      <c r="S581" s="21">
        <f t="shared" si="43"/>
        <v>0</v>
      </c>
      <c r="T581" s="21">
        <f t="shared" si="44"/>
        <v>0</v>
      </c>
    </row>
    <row r="582" spans="1:20" x14ac:dyDescent="0.35">
      <c r="A582" s="94">
        <v>574</v>
      </c>
      <c r="B582" s="52"/>
      <c r="C582" s="16" t="s">
        <v>127</v>
      </c>
      <c r="D582" s="95" t="s">
        <v>169</v>
      </c>
      <c r="E582" s="96" t="s">
        <v>6</v>
      </c>
      <c r="F582" s="97"/>
      <c r="G582" s="97"/>
      <c r="H582" s="97"/>
      <c r="I582" s="19">
        <f t="shared" si="40"/>
        <v>0</v>
      </c>
      <c r="J582" s="97"/>
      <c r="K582" s="97"/>
      <c r="L582" s="97"/>
      <c r="M582" s="97"/>
      <c r="N582" s="22">
        <f t="shared" si="41"/>
        <v>0</v>
      </c>
      <c r="O582" s="98"/>
      <c r="P582" s="21">
        <f t="shared" si="42"/>
        <v>0</v>
      </c>
      <c r="Q582" s="98"/>
      <c r="R582" s="98"/>
      <c r="S582" s="21">
        <f t="shared" si="43"/>
        <v>0</v>
      </c>
      <c r="T582" s="21">
        <f t="shared" si="44"/>
        <v>0</v>
      </c>
    </row>
    <row r="583" spans="1:20" x14ac:dyDescent="0.35">
      <c r="A583" s="94">
        <v>575</v>
      </c>
      <c r="B583" s="52"/>
      <c r="C583" s="16" t="s">
        <v>127</v>
      </c>
      <c r="D583" s="95" t="s">
        <v>169</v>
      </c>
      <c r="E583" s="96" t="s">
        <v>6</v>
      </c>
      <c r="F583" s="97"/>
      <c r="G583" s="97"/>
      <c r="H583" s="97"/>
      <c r="I583" s="19">
        <f t="shared" si="40"/>
        <v>0</v>
      </c>
      <c r="J583" s="97"/>
      <c r="K583" s="97"/>
      <c r="L583" s="97"/>
      <c r="M583" s="97"/>
      <c r="N583" s="22">
        <f t="shared" si="41"/>
        <v>0</v>
      </c>
      <c r="O583" s="98"/>
      <c r="P583" s="21">
        <f t="shared" si="42"/>
        <v>0</v>
      </c>
      <c r="Q583" s="98"/>
      <c r="R583" s="98"/>
      <c r="S583" s="21">
        <f t="shared" si="43"/>
        <v>0</v>
      </c>
      <c r="T583" s="21">
        <f t="shared" si="44"/>
        <v>0</v>
      </c>
    </row>
    <row r="584" spans="1:20" x14ac:dyDescent="0.35">
      <c r="A584" s="94">
        <v>576</v>
      </c>
      <c r="B584" s="52"/>
      <c r="C584" s="16" t="s">
        <v>127</v>
      </c>
      <c r="D584" s="95" t="s">
        <v>169</v>
      </c>
      <c r="E584" s="96" t="s">
        <v>6</v>
      </c>
      <c r="F584" s="97"/>
      <c r="G584" s="97"/>
      <c r="H584" s="97"/>
      <c r="I584" s="19">
        <f t="shared" si="40"/>
        <v>0</v>
      </c>
      <c r="J584" s="97"/>
      <c r="K584" s="97"/>
      <c r="L584" s="97"/>
      <c r="M584" s="97"/>
      <c r="N584" s="22">
        <f t="shared" si="41"/>
        <v>0</v>
      </c>
      <c r="O584" s="98"/>
      <c r="P584" s="21">
        <f t="shared" si="42"/>
        <v>0</v>
      </c>
      <c r="Q584" s="98"/>
      <c r="R584" s="98"/>
      <c r="S584" s="21">
        <f t="shared" si="43"/>
        <v>0</v>
      </c>
      <c r="T584" s="21">
        <f t="shared" si="44"/>
        <v>0</v>
      </c>
    </row>
    <row r="585" spans="1:20" x14ac:dyDescent="0.35">
      <c r="A585" s="94">
        <v>577</v>
      </c>
      <c r="B585" s="52"/>
      <c r="C585" s="16" t="s">
        <v>127</v>
      </c>
      <c r="D585" s="95" t="s">
        <v>169</v>
      </c>
      <c r="E585" s="96" t="s">
        <v>6</v>
      </c>
      <c r="F585" s="97"/>
      <c r="G585" s="97"/>
      <c r="H585" s="97"/>
      <c r="I585" s="19">
        <f t="shared" si="40"/>
        <v>0</v>
      </c>
      <c r="J585" s="97"/>
      <c r="K585" s="97"/>
      <c r="L585" s="97"/>
      <c r="M585" s="97"/>
      <c r="N585" s="22">
        <f t="shared" si="41"/>
        <v>0</v>
      </c>
      <c r="O585" s="98"/>
      <c r="P585" s="21">
        <f t="shared" si="42"/>
        <v>0</v>
      </c>
      <c r="Q585" s="98"/>
      <c r="R585" s="98"/>
      <c r="S585" s="21">
        <f t="shared" si="43"/>
        <v>0</v>
      </c>
      <c r="T585" s="21">
        <f t="shared" si="44"/>
        <v>0</v>
      </c>
    </row>
    <row r="586" spans="1:20" x14ac:dyDescent="0.35">
      <c r="A586" s="94">
        <v>578</v>
      </c>
      <c r="B586" s="52"/>
      <c r="C586" s="16" t="s">
        <v>127</v>
      </c>
      <c r="D586" s="95" t="s">
        <v>169</v>
      </c>
      <c r="E586" s="96" t="s">
        <v>6</v>
      </c>
      <c r="F586" s="97"/>
      <c r="G586" s="97"/>
      <c r="H586" s="97"/>
      <c r="I586" s="19">
        <f t="shared" ref="I586:I608" si="45">SUM(F586:H586)</f>
        <v>0</v>
      </c>
      <c r="J586" s="97"/>
      <c r="K586" s="97"/>
      <c r="L586" s="97"/>
      <c r="M586" s="97"/>
      <c r="N586" s="22">
        <f t="shared" ref="N586:N608" si="46">SUM(J586:M586)</f>
        <v>0</v>
      </c>
      <c r="O586" s="98"/>
      <c r="P586" s="21">
        <f t="shared" ref="P586:P608" si="47">I586+N586+O586</f>
        <v>0</v>
      </c>
      <c r="Q586" s="98"/>
      <c r="R586" s="98"/>
      <c r="S586" s="21">
        <f t="shared" ref="S586:S608" si="48">Q586+R586</f>
        <v>0</v>
      </c>
      <c r="T586" s="21">
        <f t="shared" ref="T586:T608" si="49">P586+S586</f>
        <v>0</v>
      </c>
    </row>
    <row r="587" spans="1:20" x14ac:dyDescent="0.35">
      <c r="A587" s="94">
        <v>579</v>
      </c>
      <c r="B587" s="52"/>
      <c r="C587" s="16" t="s">
        <v>127</v>
      </c>
      <c r="D587" s="95" t="s">
        <v>169</v>
      </c>
      <c r="E587" s="96" t="s">
        <v>6</v>
      </c>
      <c r="F587" s="97"/>
      <c r="G587" s="97"/>
      <c r="H587" s="97"/>
      <c r="I587" s="19">
        <f t="shared" si="45"/>
        <v>0</v>
      </c>
      <c r="J587" s="97"/>
      <c r="K587" s="97"/>
      <c r="L587" s="97"/>
      <c r="M587" s="97"/>
      <c r="N587" s="22">
        <f t="shared" si="46"/>
        <v>0</v>
      </c>
      <c r="O587" s="98"/>
      <c r="P587" s="21">
        <f t="shared" si="47"/>
        <v>0</v>
      </c>
      <c r="Q587" s="98"/>
      <c r="R587" s="98"/>
      <c r="S587" s="21">
        <f t="shared" si="48"/>
        <v>0</v>
      </c>
      <c r="T587" s="21">
        <f t="shared" si="49"/>
        <v>0</v>
      </c>
    </row>
    <row r="588" spans="1:20" x14ac:dyDescent="0.35">
      <c r="A588" s="94">
        <v>580</v>
      </c>
      <c r="B588" s="52"/>
      <c r="C588" s="16" t="s">
        <v>127</v>
      </c>
      <c r="D588" s="95" t="s">
        <v>169</v>
      </c>
      <c r="E588" s="96" t="s">
        <v>6</v>
      </c>
      <c r="F588" s="97"/>
      <c r="G588" s="97"/>
      <c r="H588" s="97"/>
      <c r="I588" s="19">
        <f t="shared" si="45"/>
        <v>0</v>
      </c>
      <c r="J588" s="97"/>
      <c r="K588" s="97"/>
      <c r="L588" s="97"/>
      <c r="M588" s="97"/>
      <c r="N588" s="22">
        <f t="shared" si="46"/>
        <v>0</v>
      </c>
      <c r="O588" s="98"/>
      <c r="P588" s="21">
        <f t="shared" si="47"/>
        <v>0</v>
      </c>
      <c r="Q588" s="98"/>
      <c r="R588" s="98"/>
      <c r="S588" s="21">
        <f t="shared" si="48"/>
        <v>0</v>
      </c>
      <c r="T588" s="21">
        <f t="shared" si="49"/>
        <v>0</v>
      </c>
    </row>
    <row r="589" spans="1:20" x14ac:dyDescent="0.35">
      <c r="A589" s="94">
        <v>581</v>
      </c>
      <c r="B589" s="52"/>
      <c r="C589" s="16" t="s">
        <v>127</v>
      </c>
      <c r="D589" s="95" t="s">
        <v>169</v>
      </c>
      <c r="E589" s="96" t="s">
        <v>6</v>
      </c>
      <c r="F589" s="97"/>
      <c r="G589" s="97"/>
      <c r="H589" s="97"/>
      <c r="I589" s="19">
        <f t="shared" si="45"/>
        <v>0</v>
      </c>
      <c r="J589" s="97"/>
      <c r="K589" s="97"/>
      <c r="L589" s="97"/>
      <c r="M589" s="97"/>
      <c r="N589" s="22">
        <f t="shared" si="46"/>
        <v>0</v>
      </c>
      <c r="O589" s="98"/>
      <c r="P589" s="21">
        <f t="shared" si="47"/>
        <v>0</v>
      </c>
      <c r="Q589" s="98"/>
      <c r="R589" s="98"/>
      <c r="S589" s="21">
        <f t="shared" si="48"/>
        <v>0</v>
      </c>
      <c r="T589" s="21">
        <f t="shared" si="49"/>
        <v>0</v>
      </c>
    </row>
    <row r="590" spans="1:20" x14ac:dyDescent="0.35">
      <c r="A590" s="94">
        <v>582</v>
      </c>
      <c r="B590" s="52"/>
      <c r="C590" s="16" t="s">
        <v>127</v>
      </c>
      <c r="D590" s="95" t="s">
        <v>169</v>
      </c>
      <c r="E590" s="96" t="s">
        <v>6</v>
      </c>
      <c r="F590" s="97"/>
      <c r="G590" s="97"/>
      <c r="H590" s="97"/>
      <c r="I590" s="19">
        <f t="shared" si="45"/>
        <v>0</v>
      </c>
      <c r="J590" s="97"/>
      <c r="K590" s="97"/>
      <c r="L590" s="97"/>
      <c r="M590" s="97"/>
      <c r="N590" s="22">
        <f t="shared" si="46"/>
        <v>0</v>
      </c>
      <c r="O590" s="98"/>
      <c r="P590" s="21">
        <f t="shared" si="47"/>
        <v>0</v>
      </c>
      <c r="Q590" s="98"/>
      <c r="R590" s="98"/>
      <c r="S590" s="21">
        <f t="shared" si="48"/>
        <v>0</v>
      </c>
      <c r="T590" s="21">
        <f t="shared" si="49"/>
        <v>0</v>
      </c>
    </row>
    <row r="591" spans="1:20" x14ac:dyDescent="0.35">
      <c r="A591" s="94">
        <v>583</v>
      </c>
      <c r="B591" s="52"/>
      <c r="C591" s="16" t="s">
        <v>127</v>
      </c>
      <c r="D591" s="95" t="s">
        <v>169</v>
      </c>
      <c r="E591" s="96" t="s">
        <v>6</v>
      </c>
      <c r="F591" s="97"/>
      <c r="G591" s="97"/>
      <c r="H591" s="97"/>
      <c r="I591" s="19">
        <f t="shared" si="45"/>
        <v>0</v>
      </c>
      <c r="J591" s="97"/>
      <c r="K591" s="97"/>
      <c r="L591" s="97"/>
      <c r="M591" s="97"/>
      <c r="N591" s="22">
        <f t="shared" si="46"/>
        <v>0</v>
      </c>
      <c r="O591" s="98"/>
      <c r="P591" s="21">
        <f t="shared" si="47"/>
        <v>0</v>
      </c>
      <c r="Q591" s="98"/>
      <c r="R591" s="98"/>
      <c r="S591" s="21">
        <f t="shared" si="48"/>
        <v>0</v>
      </c>
      <c r="T591" s="21">
        <f t="shared" si="49"/>
        <v>0</v>
      </c>
    </row>
    <row r="592" spans="1:20" x14ac:dyDescent="0.35">
      <c r="A592" s="94">
        <v>584</v>
      </c>
      <c r="B592" s="52"/>
      <c r="C592" s="16" t="s">
        <v>127</v>
      </c>
      <c r="D592" s="95" t="s">
        <v>169</v>
      </c>
      <c r="E592" s="96" t="s">
        <v>6</v>
      </c>
      <c r="F592" s="97"/>
      <c r="G592" s="97"/>
      <c r="H592" s="97"/>
      <c r="I592" s="19">
        <f t="shared" si="45"/>
        <v>0</v>
      </c>
      <c r="J592" s="97"/>
      <c r="K592" s="97"/>
      <c r="L592" s="97"/>
      <c r="M592" s="97"/>
      <c r="N592" s="22">
        <f t="shared" si="46"/>
        <v>0</v>
      </c>
      <c r="O592" s="98"/>
      <c r="P592" s="21">
        <f t="shared" si="47"/>
        <v>0</v>
      </c>
      <c r="Q592" s="98"/>
      <c r="R592" s="98"/>
      <c r="S592" s="21">
        <f t="shared" si="48"/>
        <v>0</v>
      </c>
      <c r="T592" s="21">
        <f t="shared" si="49"/>
        <v>0</v>
      </c>
    </row>
    <row r="593" spans="1:20" x14ac:dyDescent="0.35">
      <c r="A593" s="94">
        <v>585</v>
      </c>
      <c r="B593" s="52"/>
      <c r="C593" s="16" t="s">
        <v>127</v>
      </c>
      <c r="D593" s="95" t="s">
        <v>169</v>
      </c>
      <c r="E593" s="96" t="s">
        <v>6</v>
      </c>
      <c r="F593" s="97"/>
      <c r="G593" s="97"/>
      <c r="H593" s="97"/>
      <c r="I593" s="19">
        <f t="shared" si="45"/>
        <v>0</v>
      </c>
      <c r="J593" s="97"/>
      <c r="K593" s="97"/>
      <c r="L593" s="97"/>
      <c r="M593" s="97"/>
      <c r="N593" s="22">
        <f t="shared" si="46"/>
        <v>0</v>
      </c>
      <c r="O593" s="98"/>
      <c r="P593" s="21">
        <f t="shared" si="47"/>
        <v>0</v>
      </c>
      <c r="Q593" s="98"/>
      <c r="R593" s="98"/>
      <c r="S593" s="21">
        <f t="shared" si="48"/>
        <v>0</v>
      </c>
      <c r="T593" s="21">
        <f t="shared" si="49"/>
        <v>0</v>
      </c>
    </row>
    <row r="594" spans="1:20" x14ac:dyDescent="0.35">
      <c r="A594" s="94">
        <v>586</v>
      </c>
      <c r="B594" s="52"/>
      <c r="C594" s="16" t="s">
        <v>127</v>
      </c>
      <c r="D594" s="95" t="s">
        <v>169</v>
      </c>
      <c r="E594" s="96" t="s">
        <v>6</v>
      </c>
      <c r="F594" s="97"/>
      <c r="G594" s="97"/>
      <c r="H594" s="97"/>
      <c r="I594" s="19">
        <f t="shared" si="45"/>
        <v>0</v>
      </c>
      <c r="J594" s="97"/>
      <c r="K594" s="97"/>
      <c r="L594" s="97"/>
      <c r="M594" s="97"/>
      <c r="N594" s="22">
        <f t="shared" si="46"/>
        <v>0</v>
      </c>
      <c r="O594" s="98"/>
      <c r="P594" s="21">
        <f t="shared" si="47"/>
        <v>0</v>
      </c>
      <c r="Q594" s="98"/>
      <c r="R594" s="98"/>
      <c r="S594" s="21">
        <f t="shared" si="48"/>
        <v>0</v>
      </c>
      <c r="T594" s="21">
        <f t="shared" si="49"/>
        <v>0</v>
      </c>
    </row>
    <row r="595" spans="1:20" x14ac:dyDescent="0.35">
      <c r="A595" s="94">
        <v>587</v>
      </c>
      <c r="B595" s="52"/>
      <c r="C595" s="16" t="s">
        <v>127</v>
      </c>
      <c r="D595" s="95" t="s">
        <v>169</v>
      </c>
      <c r="E595" s="96" t="s">
        <v>6</v>
      </c>
      <c r="F595" s="97"/>
      <c r="G595" s="97"/>
      <c r="H595" s="97"/>
      <c r="I595" s="19">
        <f t="shared" si="45"/>
        <v>0</v>
      </c>
      <c r="J595" s="97"/>
      <c r="K595" s="97"/>
      <c r="L595" s="97"/>
      <c r="M595" s="97"/>
      <c r="N595" s="22">
        <f t="shared" si="46"/>
        <v>0</v>
      </c>
      <c r="O595" s="98"/>
      <c r="P595" s="21">
        <f t="shared" si="47"/>
        <v>0</v>
      </c>
      <c r="Q595" s="98"/>
      <c r="R595" s="98"/>
      <c r="S595" s="21">
        <f t="shared" si="48"/>
        <v>0</v>
      </c>
      <c r="T595" s="21">
        <f t="shared" si="49"/>
        <v>0</v>
      </c>
    </row>
    <row r="596" spans="1:20" x14ac:dyDescent="0.35">
      <c r="A596" s="94">
        <v>588</v>
      </c>
      <c r="B596" s="52"/>
      <c r="C596" s="16" t="s">
        <v>127</v>
      </c>
      <c r="D596" s="95" t="s">
        <v>169</v>
      </c>
      <c r="E596" s="96" t="s">
        <v>6</v>
      </c>
      <c r="F596" s="97"/>
      <c r="G596" s="97"/>
      <c r="H596" s="97"/>
      <c r="I596" s="19">
        <f t="shared" si="45"/>
        <v>0</v>
      </c>
      <c r="J596" s="97"/>
      <c r="K596" s="97"/>
      <c r="L596" s="97"/>
      <c r="M596" s="97"/>
      <c r="N596" s="22">
        <f t="shared" si="46"/>
        <v>0</v>
      </c>
      <c r="O596" s="98"/>
      <c r="P596" s="21">
        <f t="shared" si="47"/>
        <v>0</v>
      </c>
      <c r="Q596" s="98"/>
      <c r="R596" s="98"/>
      <c r="S596" s="21">
        <f t="shared" si="48"/>
        <v>0</v>
      </c>
      <c r="T596" s="21">
        <f t="shared" si="49"/>
        <v>0</v>
      </c>
    </row>
    <row r="597" spans="1:20" x14ac:dyDescent="0.35">
      <c r="A597" s="94">
        <v>589</v>
      </c>
      <c r="B597" s="52"/>
      <c r="C597" s="16" t="s">
        <v>127</v>
      </c>
      <c r="D597" s="95" t="s">
        <v>169</v>
      </c>
      <c r="E597" s="96" t="s">
        <v>6</v>
      </c>
      <c r="F597" s="97"/>
      <c r="G597" s="97"/>
      <c r="H597" s="97"/>
      <c r="I597" s="19">
        <f t="shared" si="45"/>
        <v>0</v>
      </c>
      <c r="J597" s="97"/>
      <c r="K597" s="97"/>
      <c r="L597" s="97"/>
      <c r="M597" s="97"/>
      <c r="N597" s="22">
        <f t="shared" si="46"/>
        <v>0</v>
      </c>
      <c r="O597" s="98"/>
      <c r="P597" s="21">
        <f t="shared" si="47"/>
        <v>0</v>
      </c>
      <c r="Q597" s="98"/>
      <c r="R597" s="98"/>
      <c r="S597" s="21">
        <f t="shared" si="48"/>
        <v>0</v>
      </c>
      <c r="T597" s="21">
        <f t="shared" si="49"/>
        <v>0</v>
      </c>
    </row>
    <row r="598" spans="1:20" x14ac:dyDescent="0.35">
      <c r="A598" s="94">
        <v>590</v>
      </c>
      <c r="B598" s="52"/>
      <c r="C598" s="16" t="s">
        <v>127</v>
      </c>
      <c r="D598" s="95" t="s">
        <v>169</v>
      </c>
      <c r="E598" s="96" t="s">
        <v>6</v>
      </c>
      <c r="F598" s="97"/>
      <c r="G598" s="97"/>
      <c r="H598" s="97"/>
      <c r="I598" s="19">
        <f t="shared" si="45"/>
        <v>0</v>
      </c>
      <c r="J598" s="97"/>
      <c r="K598" s="97"/>
      <c r="L598" s="97"/>
      <c r="M598" s="97"/>
      <c r="N598" s="22">
        <f t="shared" si="46"/>
        <v>0</v>
      </c>
      <c r="O598" s="98"/>
      <c r="P598" s="21">
        <f t="shared" si="47"/>
        <v>0</v>
      </c>
      <c r="Q598" s="98"/>
      <c r="R598" s="98"/>
      <c r="S598" s="21">
        <f t="shared" si="48"/>
        <v>0</v>
      </c>
      <c r="T598" s="21">
        <f t="shared" si="49"/>
        <v>0</v>
      </c>
    </row>
    <row r="599" spans="1:20" x14ac:dyDescent="0.35">
      <c r="A599" s="94">
        <v>591</v>
      </c>
      <c r="B599" s="52"/>
      <c r="C599" s="16" t="s">
        <v>127</v>
      </c>
      <c r="D599" s="95" t="s">
        <v>169</v>
      </c>
      <c r="E599" s="96" t="s">
        <v>6</v>
      </c>
      <c r="F599" s="97"/>
      <c r="G599" s="97"/>
      <c r="H599" s="97"/>
      <c r="I599" s="19">
        <f t="shared" si="45"/>
        <v>0</v>
      </c>
      <c r="J599" s="97"/>
      <c r="K599" s="97"/>
      <c r="L599" s="97"/>
      <c r="M599" s="97"/>
      <c r="N599" s="22">
        <f t="shared" si="46"/>
        <v>0</v>
      </c>
      <c r="O599" s="98"/>
      <c r="P599" s="21">
        <f t="shared" si="47"/>
        <v>0</v>
      </c>
      <c r="Q599" s="98"/>
      <c r="R599" s="98"/>
      <c r="S599" s="21">
        <f t="shared" si="48"/>
        <v>0</v>
      </c>
      <c r="T599" s="21">
        <f t="shared" si="49"/>
        <v>0</v>
      </c>
    </row>
    <row r="600" spans="1:20" x14ac:dyDescent="0.35">
      <c r="A600" s="94">
        <v>592</v>
      </c>
      <c r="B600" s="52"/>
      <c r="C600" s="16" t="s">
        <v>127</v>
      </c>
      <c r="D600" s="95" t="s">
        <v>169</v>
      </c>
      <c r="E600" s="96" t="s">
        <v>6</v>
      </c>
      <c r="F600" s="97"/>
      <c r="G600" s="97"/>
      <c r="H600" s="97"/>
      <c r="I600" s="19">
        <f t="shared" si="45"/>
        <v>0</v>
      </c>
      <c r="J600" s="97"/>
      <c r="K600" s="97"/>
      <c r="L600" s="97"/>
      <c r="M600" s="97"/>
      <c r="N600" s="22">
        <f t="shared" si="46"/>
        <v>0</v>
      </c>
      <c r="O600" s="98"/>
      <c r="P600" s="21">
        <f t="shared" si="47"/>
        <v>0</v>
      </c>
      <c r="Q600" s="98"/>
      <c r="R600" s="98"/>
      <c r="S600" s="21">
        <f t="shared" si="48"/>
        <v>0</v>
      </c>
      <c r="T600" s="21">
        <f t="shared" si="49"/>
        <v>0</v>
      </c>
    </row>
    <row r="601" spans="1:20" x14ac:dyDescent="0.35">
      <c r="A601" s="94">
        <v>593</v>
      </c>
      <c r="B601" s="52"/>
      <c r="C601" s="16" t="s">
        <v>127</v>
      </c>
      <c r="D601" s="95" t="s">
        <v>169</v>
      </c>
      <c r="E601" s="96" t="s">
        <v>6</v>
      </c>
      <c r="F601" s="97"/>
      <c r="G601" s="97"/>
      <c r="H601" s="97"/>
      <c r="I601" s="19">
        <f t="shared" si="45"/>
        <v>0</v>
      </c>
      <c r="J601" s="97"/>
      <c r="K601" s="97"/>
      <c r="L601" s="97"/>
      <c r="M601" s="97"/>
      <c r="N601" s="22">
        <f t="shared" si="46"/>
        <v>0</v>
      </c>
      <c r="O601" s="98"/>
      <c r="P601" s="21">
        <f t="shared" si="47"/>
        <v>0</v>
      </c>
      <c r="Q601" s="98"/>
      <c r="R601" s="98"/>
      <c r="S601" s="21">
        <f t="shared" si="48"/>
        <v>0</v>
      </c>
      <c r="T601" s="21">
        <f t="shared" si="49"/>
        <v>0</v>
      </c>
    </row>
    <row r="602" spans="1:20" x14ac:dyDescent="0.35">
      <c r="A602" s="94">
        <v>594</v>
      </c>
      <c r="B602" s="52"/>
      <c r="C602" s="16" t="s">
        <v>127</v>
      </c>
      <c r="D602" s="95" t="s">
        <v>169</v>
      </c>
      <c r="E602" s="96" t="s">
        <v>6</v>
      </c>
      <c r="F602" s="97"/>
      <c r="G602" s="97"/>
      <c r="H602" s="97"/>
      <c r="I602" s="19">
        <f t="shared" si="45"/>
        <v>0</v>
      </c>
      <c r="J602" s="97"/>
      <c r="K602" s="97"/>
      <c r="L602" s="97"/>
      <c r="M602" s="97"/>
      <c r="N602" s="22">
        <f t="shared" si="46"/>
        <v>0</v>
      </c>
      <c r="O602" s="98"/>
      <c r="P602" s="21">
        <f t="shared" si="47"/>
        <v>0</v>
      </c>
      <c r="Q602" s="98"/>
      <c r="R602" s="98"/>
      <c r="S602" s="21">
        <f t="shared" si="48"/>
        <v>0</v>
      </c>
      <c r="T602" s="21">
        <f t="shared" si="49"/>
        <v>0</v>
      </c>
    </row>
    <row r="603" spans="1:20" x14ac:dyDescent="0.35">
      <c r="A603" s="94">
        <v>595</v>
      </c>
      <c r="B603" s="52"/>
      <c r="C603" s="16" t="s">
        <v>127</v>
      </c>
      <c r="D603" s="95" t="s">
        <v>169</v>
      </c>
      <c r="E603" s="96" t="s">
        <v>6</v>
      </c>
      <c r="F603" s="97"/>
      <c r="G603" s="97"/>
      <c r="H603" s="97"/>
      <c r="I603" s="19">
        <f t="shared" si="45"/>
        <v>0</v>
      </c>
      <c r="J603" s="97"/>
      <c r="K603" s="97"/>
      <c r="L603" s="97"/>
      <c r="M603" s="97"/>
      <c r="N603" s="22">
        <f t="shared" si="46"/>
        <v>0</v>
      </c>
      <c r="O603" s="98"/>
      <c r="P603" s="21">
        <f t="shared" si="47"/>
        <v>0</v>
      </c>
      <c r="Q603" s="98"/>
      <c r="R603" s="98"/>
      <c r="S603" s="21">
        <f t="shared" si="48"/>
        <v>0</v>
      </c>
      <c r="T603" s="21">
        <f t="shared" si="49"/>
        <v>0</v>
      </c>
    </row>
    <row r="604" spans="1:20" x14ac:dyDescent="0.35">
      <c r="A604" s="94">
        <v>596</v>
      </c>
      <c r="B604" s="52"/>
      <c r="C604" s="16" t="s">
        <v>127</v>
      </c>
      <c r="D604" s="95" t="s">
        <v>169</v>
      </c>
      <c r="E604" s="96" t="s">
        <v>6</v>
      </c>
      <c r="F604" s="97"/>
      <c r="G604" s="97"/>
      <c r="H604" s="97"/>
      <c r="I604" s="19">
        <f t="shared" si="45"/>
        <v>0</v>
      </c>
      <c r="J604" s="97"/>
      <c r="K604" s="97"/>
      <c r="L604" s="97"/>
      <c r="M604" s="97"/>
      <c r="N604" s="22">
        <f t="shared" si="46"/>
        <v>0</v>
      </c>
      <c r="O604" s="98"/>
      <c r="P604" s="21">
        <f t="shared" si="47"/>
        <v>0</v>
      </c>
      <c r="Q604" s="98"/>
      <c r="R604" s="98"/>
      <c r="S604" s="21">
        <f t="shared" si="48"/>
        <v>0</v>
      </c>
      <c r="T604" s="21">
        <f t="shared" si="49"/>
        <v>0</v>
      </c>
    </row>
    <row r="605" spans="1:20" x14ac:dyDescent="0.35">
      <c r="A605" s="94">
        <v>597</v>
      </c>
      <c r="B605" s="52"/>
      <c r="C605" s="16" t="s">
        <v>127</v>
      </c>
      <c r="D605" s="95" t="s">
        <v>169</v>
      </c>
      <c r="E605" s="96" t="s">
        <v>6</v>
      </c>
      <c r="F605" s="97"/>
      <c r="G605" s="97"/>
      <c r="H605" s="97"/>
      <c r="I605" s="19">
        <f t="shared" si="45"/>
        <v>0</v>
      </c>
      <c r="J605" s="97"/>
      <c r="K605" s="97"/>
      <c r="L605" s="97"/>
      <c r="M605" s="97"/>
      <c r="N605" s="22">
        <f t="shared" si="46"/>
        <v>0</v>
      </c>
      <c r="O605" s="98"/>
      <c r="P605" s="21">
        <f t="shared" si="47"/>
        <v>0</v>
      </c>
      <c r="Q605" s="98"/>
      <c r="R605" s="98"/>
      <c r="S605" s="21">
        <f t="shared" si="48"/>
        <v>0</v>
      </c>
      <c r="T605" s="21">
        <f t="shared" si="49"/>
        <v>0</v>
      </c>
    </row>
    <row r="606" spans="1:20" x14ac:dyDescent="0.35">
      <c r="A606" s="94">
        <v>598</v>
      </c>
      <c r="B606" s="52"/>
      <c r="C606" s="16" t="s">
        <v>127</v>
      </c>
      <c r="D606" s="95" t="s">
        <v>169</v>
      </c>
      <c r="E606" s="96" t="s">
        <v>6</v>
      </c>
      <c r="F606" s="97"/>
      <c r="G606" s="97"/>
      <c r="H606" s="97"/>
      <c r="I606" s="19">
        <f t="shared" si="45"/>
        <v>0</v>
      </c>
      <c r="J606" s="97"/>
      <c r="K606" s="97"/>
      <c r="L606" s="97"/>
      <c r="M606" s="97"/>
      <c r="N606" s="22">
        <f t="shared" si="46"/>
        <v>0</v>
      </c>
      <c r="O606" s="98"/>
      <c r="P606" s="21">
        <f t="shared" si="47"/>
        <v>0</v>
      </c>
      <c r="Q606" s="98"/>
      <c r="R606" s="98"/>
      <c r="S606" s="21">
        <f t="shared" si="48"/>
        <v>0</v>
      </c>
      <c r="T606" s="21">
        <f t="shared" si="49"/>
        <v>0</v>
      </c>
    </row>
    <row r="607" spans="1:20" x14ac:dyDescent="0.35">
      <c r="A607" s="94">
        <v>599</v>
      </c>
      <c r="B607" s="52"/>
      <c r="C607" s="16" t="s">
        <v>127</v>
      </c>
      <c r="D607" s="95" t="s">
        <v>169</v>
      </c>
      <c r="E607" s="96" t="s">
        <v>6</v>
      </c>
      <c r="F607" s="97"/>
      <c r="G607" s="97"/>
      <c r="H607" s="97"/>
      <c r="I607" s="19">
        <f t="shared" si="45"/>
        <v>0</v>
      </c>
      <c r="J607" s="97"/>
      <c r="K607" s="97"/>
      <c r="L607" s="97"/>
      <c r="M607" s="97"/>
      <c r="N607" s="22">
        <f t="shared" si="46"/>
        <v>0</v>
      </c>
      <c r="O607" s="98"/>
      <c r="P607" s="21">
        <f t="shared" si="47"/>
        <v>0</v>
      </c>
      <c r="Q607" s="98"/>
      <c r="R607" s="98"/>
      <c r="S607" s="21">
        <f t="shared" si="48"/>
        <v>0</v>
      </c>
      <c r="T607" s="21">
        <f t="shared" si="49"/>
        <v>0</v>
      </c>
    </row>
    <row r="608" spans="1:20" x14ac:dyDescent="0.35">
      <c r="A608" s="94">
        <v>600</v>
      </c>
      <c r="B608" s="52"/>
      <c r="C608" s="16" t="s">
        <v>127</v>
      </c>
      <c r="D608" s="95" t="s">
        <v>169</v>
      </c>
      <c r="E608" s="96" t="s">
        <v>6</v>
      </c>
      <c r="F608" s="97"/>
      <c r="G608" s="97"/>
      <c r="H608" s="97"/>
      <c r="I608" s="20">
        <f t="shared" si="45"/>
        <v>0</v>
      </c>
      <c r="J608" s="97"/>
      <c r="K608" s="97"/>
      <c r="L608" s="97"/>
      <c r="M608" s="97"/>
      <c r="N608" s="22">
        <f t="shared" si="46"/>
        <v>0</v>
      </c>
      <c r="O608" s="98"/>
      <c r="P608" s="21">
        <f t="shared" si="47"/>
        <v>0</v>
      </c>
      <c r="Q608" s="98"/>
      <c r="R608" s="98"/>
      <c r="S608" s="21">
        <f t="shared" si="48"/>
        <v>0</v>
      </c>
      <c r="T608" s="21">
        <f t="shared" si="49"/>
        <v>0</v>
      </c>
    </row>
  </sheetData>
  <sheetProtection algorithmName="SHA-512" hashValue="WMDgaQGJigw/69848qBJGhw27aU7IriBN9Gsq4+EJVPqL4a4OVbJOKsK8+k9iIb3KkZKRut/jaGnY1domYNQqA==" saltValue="nC4d+t4ULB5Jf6Si1pWwsA==" spinCount="100000" sheet="1" objects="1" scenarios="1" formatRows="0"/>
  <protectedRanges>
    <protectedRange sqref="D1 B4 B9:H608 J9:M608 O9:O608 Q9:R608" name="Range1"/>
  </protectedRanges>
  <dataConsolidate/>
  <mergeCells count="16">
    <mergeCell ref="T6:T8"/>
    <mergeCell ref="A6:P6"/>
    <mergeCell ref="A7:I7"/>
    <mergeCell ref="Q6:S6"/>
    <mergeCell ref="P7:P8"/>
    <mergeCell ref="S7:S8"/>
    <mergeCell ref="Q7:Q8"/>
    <mergeCell ref="R7:R8"/>
    <mergeCell ref="J7:N7"/>
    <mergeCell ref="B3:C3"/>
    <mergeCell ref="B4:C4"/>
    <mergeCell ref="D1:F1"/>
    <mergeCell ref="I3:J3"/>
    <mergeCell ref="L3:M3"/>
    <mergeCell ref="L4:M4"/>
    <mergeCell ref="I4:J4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Menu!$C$51:$C$56</xm:f>
          </x14:formula1>
          <xm:sqref>E9:E608</xm:sqref>
        </x14:dataValidation>
        <x14:dataValidation type="list" allowBlank="1" showInputMessage="1" showErrorMessage="1">
          <x14:formula1>
            <xm:f>Menu!$C$7:$C$13</xm:f>
          </x14:formula1>
          <xm:sqref>C9:C608</xm:sqref>
        </x14:dataValidation>
        <x14:dataValidation type="list" allowBlank="1" showInputMessage="1" showErrorMessage="1">
          <x14:formula1>
            <xm:f>Menu!$C$7:$C$12</xm:f>
          </x14:formula1>
          <xm:sqref>D1</xm:sqref>
        </x14:dataValidation>
        <x14:dataValidation type="list" allowBlank="1" showInputMessage="1" showErrorMessage="1">
          <x14:formula1>
            <xm:f>Menu!$C$61:$C$80</xm:f>
          </x14:formula1>
          <xm:sqref>B4:C4 D9:D608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8"/>
  <sheetViews>
    <sheetView zoomScale="60" zoomScaleNormal="60" workbookViewId="0">
      <selection activeCell="D1" sqref="D1:F1"/>
    </sheetView>
  </sheetViews>
  <sheetFormatPr defaultRowHeight="21" x14ac:dyDescent="0.35"/>
  <cols>
    <col min="1" max="1" width="5.85546875" style="89" customWidth="1"/>
    <col min="2" max="2" width="25.85546875" style="89" customWidth="1"/>
    <col min="3" max="3" width="20.7109375" style="89" customWidth="1"/>
    <col min="4" max="4" width="22.28515625" style="89" customWidth="1"/>
    <col min="5" max="5" width="16.28515625" style="89" customWidth="1"/>
    <col min="6" max="6" width="14.5703125" style="89" customWidth="1"/>
    <col min="7" max="7" width="18.28515625" style="89" customWidth="1"/>
    <col min="8" max="8" width="15.5703125" style="89" customWidth="1"/>
    <col min="9" max="9" width="12.140625" style="89" customWidth="1"/>
    <col min="10" max="10" width="14.140625" style="89" customWidth="1"/>
    <col min="11" max="11" width="10.85546875" style="89" customWidth="1"/>
    <col min="12" max="12" width="11" style="89" customWidth="1"/>
    <col min="13" max="13" width="14" style="89" customWidth="1"/>
    <col min="14" max="14" width="12.5703125" style="89" customWidth="1"/>
    <col min="15" max="15" width="14.42578125" style="89" customWidth="1"/>
    <col min="16" max="16" width="14.5703125" style="89" customWidth="1"/>
    <col min="17" max="17" width="10.5703125" style="89" customWidth="1"/>
    <col min="18" max="19" width="11" style="89" customWidth="1"/>
    <col min="20" max="20" width="16" style="89" customWidth="1"/>
    <col min="21" max="16384" width="9.140625" style="89"/>
  </cols>
  <sheetData>
    <row r="1" spans="1:20" ht="35.25" customHeight="1" x14ac:dyDescent="0.35">
      <c r="A1" s="88" t="s">
        <v>281</v>
      </c>
      <c r="C1" s="30"/>
      <c r="D1" s="211" t="s">
        <v>130</v>
      </c>
      <c r="E1" s="211"/>
      <c r="F1" s="211"/>
    </row>
    <row r="2" spans="1:20" ht="35.25" customHeight="1" x14ac:dyDescent="0.4">
      <c r="B2" s="90"/>
      <c r="C2" s="102" t="s">
        <v>0</v>
      </c>
      <c r="D2" s="102" t="s">
        <v>1</v>
      </c>
      <c r="E2" s="92" t="s">
        <v>14</v>
      </c>
      <c r="F2" s="91" t="s">
        <v>119</v>
      </c>
      <c r="G2" s="91" t="s">
        <v>164</v>
      </c>
      <c r="I2" s="103" t="s">
        <v>165</v>
      </c>
      <c r="L2" s="103" t="s">
        <v>161</v>
      </c>
    </row>
    <row r="3" spans="1:20" ht="35.25" customHeight="1" x14ac:dyDescent="0.35">
      <c r="B3" s="191"/>
      <c r="C3" s="192"/>
      <c r="D3" s="24">
        <f>SUMIF($C$9:$C$608,$D$1,$I$9:$I$608)</f>
        <v>0</v>
      </c>
      <c r="E3" s="24">
        <f>SUMIF($C$9:$C$608,$D$1,$N$9:$N$608)</f>
        <v>0</v>
      </c>
      <c r="F3" s="24">
        <f>SUMIF($C$9:$C$608,$D$1,$O$9:$O$608)</f>
        <v>0</v>
      </c>
      <c r="G3" s="101">
        <f>SUM(D3:F3)</f>
        <v>0</v>
      </c>
      <c r="I3" s="196">
        <f>SUMIF($C$9:$C$608,$D$1,$S$9:$S$608)</f>
        <v>0</v>
      </c>
      <c r="J3" s="196"/>
      <c r="L3" s="197">
        <f>G3+I3</f>
        <v>0</v>
      </c>
      <c r="M3" s="198"/>
      <c r="N3" s="102" t="s">
        <v>166</v>
      </c>
    </row>
    <row r="4" spans="1:20" ht="35.25" customHeight="1" x14ac:dyDescent="0.35"/>
    <row r="5" spans="1:20" ht="32.25" customHeight="1" x14ac:dyDescent="0.35">
      <c r="B5" s="30"/>
      <c r="C5" s="30"/>
      <c r="D5" s="30"/>
    </row>
    <row r="6" spans="1:20" ht="23.25" customHeight="1" x14ac:dyDescent="0.4">
      <c r="A6" s="200" t="s">
        <v>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2" t="s">
        <v>62</v>
      </c>
      <c r="R6" s="203"/>
      <c r="S6" s="204"/>
      <c r="T6" s="199" t="s">
        <v>161</v>
      </c>
    </row>
    <row r="7" spans="1:20" ht="23.25" customHeight="1" x14ac:dyDescent="0.4">
      <c r="A7" s="201" t="s">
        <v>1</v>
      </c>
      <c r="B7" s="201"/>
      <c r="C7" s="201"/>
      <c r="D7" s="201"/>
      <c r="E7" s="201"/>
      <c r="F7" s="201"/>
      <c r="G7" s="201"/>
      <c r="H7" s="201"/>
      <c r="I7" s="201"/>
      <c r="J7" s="201" t="s">
        <v>14</v>
      </c>
      <c r="K7" s="201"/>
      <c r="L7" s="201"/>
      <c r="M7" s="201"/>
      <c r="N7" s="201"/>
      <c r="O7" s="104" t="s">
        <v>119</v>
      </c>
      <c r="P7" s="205" t="s">
        <v>162</v>
      </c>
      <c r="Q7" s="207" t="s">
        <v>158</v>
      </c>
      <c r="R7" s="209" t="s">
        <v>159</v>
      </c>
      <c r="S7" s="207" t="s">
        <v>163</v>
      </c>
      <c r="T7" s="199"/>
    </row>
    <row r="8" spans="1:20" ht="61.5" customHeight="1" x14ac:dyDescent="0.35">
      <c r="A8" s="17" t="s">
        <v>2</v>
      </c>
      <c r="B8" s="18" t="s">
        <v>3</v>
      </c>
      <c r="C8" s="212" t="s">
        <v>282</v>
      </c>
      <c r="D8" s="213"/>
      <c r="E8" s="18" t="s">
        <v>4</v>
      </c>
      <c r="F8" s="17" t="s">
        <v>125</v>
      </c>
      <c r="G8" s="14" t="s">
        <v>112</v>
      </c>
      <c r="H8" s="14" t="s">
        <v>124</v>
      </c>
      <c r="I8" s="14" t="s">
        <v>160</v>
      </c>
      <c r="J8" s="14" t="s">
        <v>152</v>
      </c>
      <c r="K8" s="14" t="s">
        <v>153</v>
      </c>
      <c r="L8" s="17" t="s">
        <v>154</v>
      </c>
      <c r="M8" s="14" t="s">
        <v>155</v>
      </c>
      <c r="N8" s="14" t="s">
        <v>156</v>
      </c>
      <c r="O8" s="17" t="s">
        <v>157</v>
      </c>
      <c r="P8" s="206"/>
      <c r="Q8" s="208"/>
      <c r="R8" s="210"/>
      <c r="S8" s="208"/>
      <c r="T8" s="199"/>
    </row>
    <row r="9" spans="1:20" x14ac:dyDescent="0.35">
      <c r="A9" s="94">
        <v>1</v>
      </c>
      <c r="B9" s="52" t="s">
        <v>283</v>
      </c>
      <c r="C9" s="214" t="s">
        <v>129</v>
      </c>
      <c r="D9" s="215"/>
      <c r="E9" s="96" t="s">
        <v>6</v>
      </c>
      <c r="F9" s="97">
        <v>222</v>
      </c>
      <c r="G9" s="97">
        <v>4444444</v>
      </c>
      <c r="H9" s="97">
        <v>233</v>
      </c>
      <c r="I9" s="19">
        <f>SUM(F9:H9)</f>
        <v>4444899</v>
      </c>
      <c r="J9" s="97">
        <v>22222</v>
      </c>
      <c r="K9" s="97"/>
      <c r="L9" s="97"/>
      <c r="M9" s="97">
        <v>34566</v>
      </c>
      <c r="N9" s="22">
        <f>SUM(J9:M9)</f>
        <v>56788</v>
      </c>
      <c r="O9" s="98">
        <v>345678</v>
      </c>
      <c r="P9" s="21">
        <f>I9+N9+O9</f>
        <v>4847365</v>
      </c>
      <c r="Q9" s="99">
        <v>22222222</v>
      </c>
      <c r="R9" s="100">
        <v>34567890</v>
      </c>
      <c r="S9" s="21">
        <f>Q9+R9</f>
        <v>56790112</v>
      </c>
      <c r="T9" s="21">
        <f>P9+S9</f>
        <v>61637477</v>
      </c>
    </row>
    <row r="10" spans="1:20" x14ac:dyDescent="0.35">
      <c r="A10" s="94">
        <v>2</v>
      </c>
      <c r="B10" s="52"/>
      <c r="C10" s="214" t="s">
        <v>129</v>
      </c>
      <c r="D10" s="215"/>
      <c r="E10" s="96" t="s">
        <v>6</v>
      </c>
      <c r="F10" s="97">
        <v>222</v>
      </c>
      <c r="G10" s="97">
        <v>4444444</v>
      </c>
      <c r="H10" s="97"/>
      <c r="I10" s="19">
        <f t="shared" ref="I10:I73" si="0">SUM(F10:H10)</f>
        <v>4444666</v>
      </c>
      <c r="J10" s="97"/>
      <c r="K10" s="97">
        <v>3333</v>
      </c>
      <c r="L10" s="97"/>
      <c r="M10" s="97"/>
      <c r="N10" s="22">
        <f t="shared" ref="N10:N73" si="1">SUM(J10:M10)</f>
        <v>3333</v>
      </c>
      <c r="O10" s="98"/>
      <c r="P10" s="21">
        <f t="shared" ref="P10:P73" si="2">I10+N10+O10</f>
        <v>4447999</v>
      </c>
      <c r="Q10" s="98"/>
      <c r="R10" s="98"/>
      <c r="S10" s="21">
        <f t="shared" ref="S10:S73" si="3">Q10+R10</f>
        <v>0</v>
      </c>
      <c r="T10" s="21">
        <f t="shared" ref="T10:T73" si="4">P10+S10</f>
        <v>4447999</v>
      </c>
    </row>
    <row r="11" spans="1:20" x14ac:dyDescent="0.35">
      <c r="A11" s="94">
        <v>3</v>
      </c>
      <c r="B11" s="52"/>
      <c r="C11" s="214" t="s">
        <v>129</v>
      </c>
      <c r="D11" s="215"/>
      <c r="E11" s="96" t="s">
        <v>6</v>
      </c>
      <c r="F11" s="97">
        <v>222</v>
      </c>
      <c r="G11" s="97">
        <v>4444444</v>
      </c>
      <c r="H11" s="97"/>
      <c r="I11" s="19">
        <f t="shared" si="0"/>
        <v>4444666</v>
      </c>
      <c r="J11" s="97"/>
      <c r="K11" s="97"/>
      <c r="L11" s="97"/>
      <c r="M11" s="97"/>
      <c r="N11" s="22">
        <f t="shared" si="1"/>
        <v>0</v>
      </c>
      <c r="O11" s="98">
        <v>333333</v>
      </c>
      <c r="P11" s="21">
        <f t="shared" si="2"/>
        <v>4777999</v>
      </c>
      <c r="Q11" s="98"/>
      <c r="R11" s="98"/>
      <c r="S11" s="21">
        <f t="shared" si="3"/>
        <v>0</v>
      </c>
      <c r="T11" s="21">
        <f t="shared" si="4"/>
        <v>4777999</v>
      </c>
    </row>
    <row r="12" spans="1:20" x14ac:dyDescent="0.35">
      <c r="A12" s="94">
        <v>4</v>
      </c>
      <c r="B12" s="52"/>
      <c r="C12" s="214" t="s">
        <v>129</v>
      </c>
      <c r="D12" s="215"/>
      <c r="E12" s="96" t="s">
        <v>6</v>
      </c>
      <c r="F12" s="97">
        <v>222</v>
      </c>
      <c r="G12" s="97">
        <v>4444444</v>
      </c>
      <c r="H12" s="97"/>
      <c r="I12" s="19">
        <f t="shared" si="0"/>
        <v>4444666</v>
      </c>
      <c r="J12" s="97"/>
      <c r="K12" s="97"/>
      <c r="L12" s="97"/>
      <c r="M12" s="97"/>
      <c r="N12" s="22">
        <f t="shared" si="1"/>
        <v>0</v>
      </c>
      <c r="O12" s="98"/>
      <c r="P12" s="21">
        <f t="shared" si="2"/>
        <v>4444666</v>
      </c>
      <c r="Q12" s="98"/>
      <c r="R12" s="98"/>
      <c r="S12" s="21">
        <f t="shared" si="3"/>
        <v>0</v>
      </c>
      <c r="T12" s="21">
        <f t="shared" si="4"/>
        <v>4444666</v>
      </c>
    </row>
    <row r="13" spans="1:20" x14ac:dyDescent="0.35">
      <c r="A13" s="94">
        <v>5</v>
      </c>
      <c r="B13" s="52"/>
      <c r="C13" s="214" t="s">
        <v>129</v>
      </c>
      <c r="D13" s="215"/>
      <c r="E13" s="96" t="s">
        <v>6</v>
      </c>
      <c r="F13" s="97"/>
      <c r="G13" s="97"/>
      <c r="H13" s="97"/>
      <c r="I13" s="19">
        <f t="shared" si="0"/>
        <v>0</v>
      </c>
      <c r="J13" s="97"/>
      <c r="K13" s="97"/>
      <c r="L13" s="97"/>
      <c r="M13" s="97"/>
      <c r="N13" s="22">
        <f t="shared" si="1"/>
        <v>0</v>
      </c>
      <c r="O13" s="98"/>
      <c r="P13" s="21">
        <f t="shared" si="2"/>
        <v>0</v>
      </c>
      <c r="Q13" s="98"/>
      <c r="R13" s="98"/>
      <c r="S13" s="21">
        <f t="shared" si="3"/>
        <v>0</v>
      </c>
      <c r="T13" s="21">
        <f t="shared" si="4"/>
        <v>0</v>
      </c>
    </row>
    <row r="14" spans="1:20" x14ac:dyDescent="0.35">
      <c r="A14" s="94">
        <v>6</v>
      </c>
      <c r="B14" s="52"/>
      <c r="C14" s="214" t="s">
        <v>129</v>
      </c>
      <c r="D14" s="215"/>
      <c r="E14" s="96" t="s">
        <v>6</v>
      </c>
      <c r="F14" s="97"/>
      <c r="G14" s="97"/>
      <c r="H14" s="97"/>
      <c r="I14" s="19">
        <f t="shared" si="0"/>
        <v>0</v>
      </c>
      <c r="J14" s="97"/>
      <c r="K14" s="97"/>
      <c r="L14" s="97"/>
      <c r="M14" s="97"/>
      <c r="N14" s="22">
        <f t="shared" si="1"/>
        <v>0</v>
      </c>
      <c r="O14" s="98"/>
      <c r="P14" s="21">
        <f t="shared" si="2"/>
        <v>0</v>
      </c>
      <c r="Q14" s="98"/>
      <c r="R14" s="98"/>
      <c r="S14" s="21">
        <f t="shared" si="3"/>
        <v>0</v>
      </c>
      <c r="T14" s="21">
        <f t="shared" si="4"/>
        <v>0</v>
      </c>
    </row>
    <row r="15" spans="1:20" x14ac:dyDescent="0.35">
      <c r="A15" s="94">
        <v>7</v>
      </c>
      <c r="B15" s="52"/>
      <c r="C15" s="214" t="s">
        <v>129</v>
      </c>
      <c r="D15" s="215"/>
      <c r="E15" s="96" t="s">
        <v>6</v>
      </c>
      <c r="F15" s="97"/>
      <c r="G15" s="97"/>
      <c r="H15" s="97"/>
      <c r="I15" s="19">
        <f t="shared" si="0"/>
        <v>0</v>
      </c>
      <c r="J15" s="97"/>
      <c r="K15" s="97"/>
      <c r="L15" s="97"/>
      <c r="M15" s="97"/>
      <c r="N15" s="22">
        <f t="shared" si="1"/>
        <v>0</v>
      </c>
      <c r="O15" s="98"/>
      <c r="P15" s="21">
        <f t="shared" si="2"/>
        <v>0</v>
      </c>
      <c r="Q15" s="98"/>
      <c r="R15" s="98"/>
      <c r="S15" s="21">
        <f t="shared" si="3"/>
        <v>0</v>
      </c>
      <c r="T15" s="21">
        <f t="shared" si="4"/>
        <v>0</v>
      </c>
    </row>
    <row r="16" spans="1:20" x14ac:dyDescent="0.35">
      <c r="A16" s="94">
        <v>8</v>
      </c>
      <c r="B16" s="52"/>
      <c r="C16" s="214" t="s">
        <v>129</v>
      </c>
      <c r="D16" s="215"/>
      <c r="E16" s="96" t="s">
        <v>6</v>
      </c>
      <c r="F16" s="97"/>
      <c r="G16" s="97"/>
      <c r="H16" s="97"/>
      <c r="I16" s="19">
        <f t="shared" si="0"/>
        <v>0</v>
      </c>
      <c r="J16" s="97"/>
      <c r="K16" s="97"/>
      <c r="L16" s="97"/>
      <c r="M16" s="97"/>
      <c r="N16" s="22">
        <f t="shared" si="1"/>
        <v>0</v>
      </c>
      <c r="O16" s="98"/>
      <c r="P16" s="21">
        <f t="shared" si="2"/>
        <v>0</v>
      </c>
      <c r="Q16" s="98"/>
      <c r="R16" s="98"/>
      <c r="S16" s="21">
        <f t="shared" si="3"/>
        <v>0</v>
      </c>
      <c r="T16" s="21">
        <f t="shared" si="4"/>
        <v>0</v>
      </c>
    </row>
    <row r="17" spans="1:20" x14ac:dyDescent="0.35">
      <c r="A17" s="94">
        <v>9</v>
      </c>
      <c r="B17" s="52"/>
      <c r="C17" s="214" t="s">
        <v>129</v>
      </c>
      <c r="D17" s="215"/>
      <c r="E17" s="96" t="s">
        <v>6</v>
      </c>
      <c r="F17" s="97"/>
      <c r="G17" s="97"/>
      <c r="H17" s="97"/>
      <c r="I17" s="19">
        <f t="shared" si="0"/>
        <v>0</v>
      </c>
      <c r="J17" s="97"/>
      <c r="K17" s="97"/>
      <c r="L17" s="97"/>
      <c r="M17" s="97"/>
      <c r="N17" s="22">
        <f t="shared" si="1"/>
        <v>0</v>
      </c>
      <c r="O17" s="98"/>
      <c r="P17" s="21">
        <f t="shared" si="2"/>
        <v>0</v>
      </c>
      <c r="Q17" s="98"/>
      <c r="R17" s="98"/>
      <c r="S17" s="21">
        <f t="shared" si="3"/>
        <v>0</v>
      </c>
      <c r="T17" s="21">
        <f t="shared" si="4"/>
        <v>0</v>
      </c>
    </row>
    <row r="18" spans="1:20" x14ac:dyDescent="0.35">
      <c r="A18" s="94">
        <v>10</v>
      </c>
      <c r="B18" s="52"/>
      <c r="C18" s="214" t="s">
        <v>129</v>
      </c>
      <c r="D18" s="215"/>
      <c r="E18" s="96" t="s">
        <v>6</v>
      </c>
      <c r="F18" s="97"/>
      <c r="G18" s="97"/>
      <c r="H18" s="97"/>
      <c r="I18" s="19">
        <f t="shared" si="0"/>
        <v>0</v>
      </c>
      <c r="J18" s="97"/>
      <c r="K18" s="97"/>
      <c r="L18" s="97"/>
      <c r="M18" s="97"/>
      <c r="N18" s="22">
        <f t="shared" si="1"/>
        <v>0</v>
      </c>
      <c r="O18" s="98"/>
      <c r="P18" s="21">
        <f t="shared" si="2"/>
        <v>0</v>
      </c>
      <c r="Q18" s="98"/>
      <c r="R18" s="98"/>
      <c r="S18" s="21">
        <f t="shared" si="3"/>
        <v>0</v>
      </c>
      <c r="T18" s="21">
        <f t="shared" si="4"/>
        <v>0</v>
      </c>
    </row>
    <row r="19" spans="1:20" x14ac:dyDescent="0.35">
      <c r="A19" s="94">
        <v>11</v>
      </c>
      <c r="B19" s="52"/>
      <c r="C19" s="214" t="s">
        <v>129</v>
      </c>
      <c r="D19" s="215"/>
      <c r="E19" s="96" t="s">
        <v>6</v>
      </c>
      <c r="F19" s="97"/>
      <c r="G19" s="97"/>
      <c r="H19" s="97"/>
      <c r="I19" s="19">
        <f t="shared" si="0"/>
        <v>0</v>
      </c>
      <c r="J19" s="97"/>
      <c r="K19" s="97"/>
      <c r="L19" s="97"/>
      <c r="M19" s="97"/>
      <c r="N19" s="22">
        <f t="shared" si="1"/>
        <v>0</v>
      </c>
      <c r="O19" s="98"/>
      <c r="P19" s="21">
        <f t="shared" si="2"/>
        <v>0</v>
      </c>
      <c r="Q19" s="98"/>
      <c r="R19" s="98"/>
      <c r="S19" s="21">
        <f t="shared" si="3"/>
        <v>0</v>
      </c>
      <c r="T19" s="21">
        <f t="shared" si="4"/>
        <v>0</v>
      </c>
    </row>
    <row r="20" spans="1:20" x14ac:dyDescent="0.35">
      <c r="A20" s="94">
        <v>12</v>
      </c>
      <c r="B20" s="52"/>
      <c r="C20" s="214" t="s">
        <v>129</v>
      </c>
      <c r="D20" s="215"/>
      <c r="E20" s="96" t="s">
        <v>6</v>
      </c>
      <c r="F20" s="97"/>
      <c r="G20" s="97"/>
      <c r="H20" s="97"/>
      <c r="I20" s="19">
        <f t="shared" si="0"/>
        <v>0</v>
      </c>
      <c r="J20" s="97"/>
      <c r="K20" s="97"/>
      <c r="L20" s="97"/>
      <c r="M20" s="97"/>
      <c r="N20" s="22">
        <f t="shared" si="1"/>
        <v>0</v>
      </c>
      <c r="O20" s="98"/>
      <c r="P20" s="21">
        <f t="shared" si="2"/>
        <v>0</v>
      </c>
      <c r="Q20" s="98"/>
      <c r="R20" s="98"/>
      <c r="S20" s="21">
        <f t="shared" si="3"/>
        <v>0</v>
      </c>
      <c r="T20" s="21">
        <f t="shared" si="4"/>
        <v>0</v>
      </c>
    </row>
    <row r="21" spans="1:20" x14ac:dyDescent="0.35">
      <c r="A21" s="94">
        <v>13</v>
      </c>
      <c r="B21" s="52"/>
      <c r="C21" s="214" t="s">
        <v>129</v>
      </c>
      <c r="D21" s="215"/>
      <c r="E21" s="96" t="s">
        <v>6</v>
      </c>
      <c r="F21" s="97"/>
      <c r="G21" s="97"/>
      <c r="H21" s="97"/>
      <c r="I21" s="19">
        <f t="shared" si="0"/>
        <v>0</v>
      </c>
      <c r="J21" s="97"/>
      <c r="K21" s="97"/>
      <c r="L21" s="97"/>
      <c r="M21" s="97"/>
      <c r="N21" s="22">
        <f t="shared" si="1"/>
        <v>0</v>
      </c>
      <c r="O21" s="98"/>
      <c r="P21" s="21">
        <f t="shared" si="2"/>
        <v>0</v>
      </c>
      <c r="Q21" s="98"/>
      <c r="R21" s="98"/>
      <c r="S21" s="21">
        <f t="shared" si="3"/>
        <v>0</v>
      </c>
      <c r="T21" s="21">
        <f t="shared" si="4"/>
        <v>0</v>
      </c>
    </row>
    <row r="22" spans="1:20" x14ac:dyDescent="0.35">
      <c r="A22" s="94">
        <v>14</v>
      </c>
      <c r="B22" s="52"/>
      <c r="C22" s="214" t="s">
        <v>129</v>
      </c>
      <c r="D22" s="215"/>
      <c r="E22" s="96" t="s">
        <v>6</v>
      </c>
      <c r="F22" s="97"/>
      <c r="G22" s="97"/>
      <c r="H22" s="97"/>
      <c r="I22" s="19">
        <f t="shared" si="0"/>
        <v>0</v>
      </c>
      <c r="J22" s="97"/>
      <c r="K22" s="97"/>
      <c r="L22" s="97"/>
      <c r="M22" s="97"/>
      <c r="N22" s="22">
        <f t="shared" si="1"/>
        <v>0</v>
      </c>
      <c r="O22" s="98"/>
      <c r="P22" s="21">
        <f t="shared" si="2"/>
        <v>0</v>
      </c>
      <c r="Q22" s="98"/>
      <c r="R22" s="98"/>
      <c r="S22" s="21">
        <f t="shared" si="3"/>
        <v>0</v>
      </c>
      <c r="T22" s="21">
        <f t="shared" si="4"/>
        <v>0</v>
      </c>
    </row>
    <row r="23" spans="1:20" x14ac:dyDescent="0.35">
      <c r="A23" s="94">
        <v>15</v>
      </c>
      <c r="B23" s="52"/>
      <c r="C23" s="214" t="s">
        <v>129</v>
      </c>
      <c r="D23" s="215"/>
      <c r="E23" s="96" t="s">
        <v>6</v>
      </c>
      <c r="F23" s="97"/>
      <c r="G23" s="97"/>
      <c r="H23" s="97"/>
      <c r="I23" s="19">
        <f t="shared" si="0"/>
        <v>0</v>
      </c>
      <c r="J23" s="97"/>
      <c r="K23" s="97"/>
      <c r="L23" s="97"/>
      <c r="M23" s="97"/>
      <c r="N23" s="22">
        <f t="shared" si="1"/>
        <v>0</v>
      </c>
      <c r="O23" s="98"/>
      <c r="P23" s="21">
        <f t="shared" si="2"/>
        <v>0</v>
      </c>
      <c r="Q23" s="98"/>
      <c r="R23" s="98"/>
      <c r="S23" s="21">
        <f t="shared" si="3"/>
        <v>0</v>
      </c>
      <c r="T23" s="21">
        <f t="shared" si="4"/>
        <v>0</v>
      </c>
    </row>
    <row r="24" spans="1:20" x14ac:dyDescent="0.35">
      <c r="A24" s="94">
        <v>16</v>
      </c>
      <c r="B24" s="52"/>
      <c r="C24" s="214" t="s">
        <v>129</v>
      </c>
      <c r="D24" s="215"/>
      <c r="E24" s="96" t="s">
        <v>6</v>
      </c>
      <c r="F24" s="97"/>
      <c r="G24" s="97"/>
      <c r="H24" s="97"/>
      <c r="I24" s="19">
        <f t="shared" si="0"/>
        <v>0</v>
      </c>
      <c r="J24" s="97"/>
      <c r="K24" s="97"/>
      <c r="L24" s="97"/>
      <c r="M24" s="97"/>
      <c r="N24" s="22">
        <f t="shared" si="1"/>
        <v>0</v>
      </c>
      <c r="O24" s="98"/>
      <c r="P24" s="21">
        <f t="shared" si="2"/>
        <v>0</v>
      </c>
      <c r="Q24" s="98"/>
      <c r="R24" s="98"/>
      <c r="S24" s="21">
        <f t="shared" si="3"/>
        <v>0</v>
      </c>
      <c r="T24" s="21">
        <f t="shared" si="4"/>
        <v>0</v>
      </c>
    </row>
    <row r="25" spans="1:20" x14ac:dyDescent="0.35">
      <c r="A25" s="94">
        <v>17</v>
      </c>
      <c r="B25" s="52"/>
      <c r="C25" s="214" t="s">
        <v>129</v>
      </c>
      <c r="D25" s="215"/>
      <c r="E25" s="96" t="s">
        <v>6</v>
      </c>
      <c r="F25" s="97"/>
      <c r="G25" s="97"/>
      <c r="H25" s="97"/>
      <c r="I25" s="19">
        <f t="shared" si="0"/>
        <v>0</v>
      </c>
      <c r="J25" s="97"/>
      <c r="K25" s="97"/>
      <c r="L25" s="97"/>
      <c r="M25" s="97"/>
      <c r="N25" s="22">
        <f t="shared" si="1"/>
        <v>0</v>
      </c>
      <c r="O25" s="98"/>
      <c r="P25" s="21">
        <f t="shared" si="2"/>
        <v>0</v>
      </c>
      <c r="Q25" s="98"/>
      <c r="R25" s="98"/>
      <c r="S25" s="21">
        <f t="shared" si="3"/>
        <v>0</v>
      </c>
      <c r="T25" s="21">
        <f t="shared" si="4"/>
        <v>0</v>
      </c>
    </row>
    <row r="26" spans="1:20" x14ac:dyDescent="0.35">
      <c r="A26" s="94">
        <v>18</v>
      </c>
      <c r="B26" s="52"/>
      <c r="C26" s="214" t="s">
        <v>129</v>
      </c>
      <c r="D26" s="215"/>
      <c r="E26" s="96" t="s">
        <v>6</v>
      </c>
      <c r="F26" s="97"/>
      <c r="G26" s="97"/>
      <c r="H26" s="97"/>
      <c r="I26" s="19">
        <f t="shared" si="0"/>
        <v>0</v>
      </c>
      <c r="J26" s="97"/>
      <c r="K26" s="97"/>
      <c r="L26" s="97"/>
      <c r="M26" s="97"/>
      <c r="N26" s="22">
        <f t="shared" si="1"/>
        <v>0</v>
      </c>
      <c r="O26" s="98"/>
      <c r="P26" s="21">
        <f t="shared" si="2"/>
        <v>0</v>
      </c>
      <c r="Q26" s="98"/>
      <c r="R26" s="98"/>
      <c r="S26" s="21">
        <f t="shared" si="3"/>
        <v>0</v>
      </c>
      <c r="T26" s="21">
        <f t="shared" si="4"/>
        <v>0</v>
      </c>
    </row>
    <row r="27" spans="1:20" x14ac:dyDescent="0.35">
      <c r="A27" s="94">
        <v>19</v>
      </c>
      <c r="B27" s="52"/>
      <c r="C27" s="214" t="s">
        <v>129</v>
      </c>
      <c r="D27" s="215"/>
      <c r="E27" s="96" t="s">
        <v>6</v>
      </c>
      <c r="F27" s="97"/>
      <c r="G27" s="97"/>
      <c r="H27" s="97"/>
      <c r="I27" s="19">
        <f t="shared" si="0"/>
        <v>0</v>
      </c>
      <c r="J27" s="97"/>
      <c r="K27" s="97"/>
      <c r="L27" s="97"/>
      <c r="M27" s="97"/>
      <c r="N27" s="22">
        <f t="shared" si="1"/>
        <v>0</v>
      </c>
      <c r="O27" s="98"/>
      <c r="P27" s="21">
        <f t="shared" si="2"/>
        <v>0</v>
      </c>
      <c r="Q27" s="98"/>
      <c r="R27" s="98"/>
      <c r="S27" s="21">
        <f t="shared" si="3"/>
        <v>0</v>
      </c>
      <c r="T27" s="21">
        <f t="shared" si="4"/>
        <v>0</v>
      </c>
    </row>
    <row r="28" spans="1:20" x14ac:dyDescent="0.35">
      <c r="A28" s="94">
        <v>20</v>
      </c>
      <c r="B28" s="52"/>
      <c r="C28" s="214" t="s">
        <v>129</v>
      </c>
      <c r="D28" s="215"/>
      <c r="E28" s="96" t="s">
        <v>6</v>
      </c>
      <c r="F28" s="97"/>
      <c r="G28" s="97"/>
      <c r="H28" s="97"/>
      <c r="I28" s="19">
        <f t="shared" si="0"/>
        <v>0</v>
      </c>
      <c r="J28" s="97"/>
      <c r="K28" s="97"/>
      <c r="L28" s="97"/>
      <c r="M28" s="97"/>
      <c r="N28" s="22">
        <f t="shared" si="1"/>
        <v>0</v>
      </c>
      <c r="O28" s="98"/>
      <c r="P28" s="21">
        <f t="shared" si="2"/>
        <v>0</v>
      </c>
      <c r="Q28" s="98"/>
      <c r="R28" s="98"/>
      <c r="S28" s="21">
        <f t="shared" si="3"/>
        <v>0</v>
      </c>
      <c r="T28" s="21">
        <f t="shared" si="4"/>
        <v>0</v>
      </c>
    </row>
    <row r="29" spans="1:20" x14ac:dyDescent="0.35">
      <c r="A29" s="94">
        <v>21</v>
      </c>
      <c r="B29" s="52"/>
      <c r="C29" s="214" t="s">
        <v>129</v>
      </c>
      <c r="D29" s="215"/>
      <c r="E29" s="96" t="s">
        <v>6</v>
      </c>
      <c r="F29" s="97"/>
      <c r="G29" s="97"/>
      <c r="H29" s="97"/>
      <c r="I29" s="19">
        <f t="shared" si="0"/>
        <v>0</v>
      </c>
      <c r="J29" s="97"/>
      <c r="K29" s="97"/>
      <c r="L29" s="97"/>
      <c r="M29" s="97"/>
      <c r="N29" s="22">
        <f t="shared" si="1"/>
        <v>0</v>
      </c>
      <c r="O29" s="98"/>
      <c r="P29" s="21">
        <f t="shared" si="2"/>
        <v>0</v>
      </c>
      <c r="Q29" s="98"/>
      <c r="R29" s="98"/>
      <c r="S29" s="21">
        <f t="shared" si="3"/>
        <v>0</v>
      </c>
      <c r="T29" s="21">
        <f t="shared" si="4"/>
        <v>0</v>
      </c>
    </row>
    <row r="30" spans="1:20" x14ac:dyDescent="0.35">
      <c r="A30" s="94">
        <v>22</v>
      </c>
      <c r="B30" s="52"/>
      <c r="C30" s="214" t="s">
        <v>129</v>
      </c>
      <c r="D30" s="215"/>
      <c r="E30" s="96" t="s">
        <v>6</v>
      </c>
      <c r="F30" s="97"/>
      <c r="G30" s="97"/>
      <c r="H30" s="97"/>
      <c r="I30" s="19">
        <f t="shared" si="0"/>
        <v>0</v>
      </c>
      <c r="J30" s="97"/>
      <c r="K30" s="97"/>
      <c r="L30" s="97"/>
      <c r="M30" s="97"/>
      <c r="N30" s="22">
        <f t="shared" si="1"/>
        <v>0</v>
      </c>
      <c r="O30" s="98"/>
      <c r="P30" s="21">
        <f t="shared" si="2"/>
        <v>0</v>
      </c>
      <c r="Q30" s="98"/>
      <c r="R30" s="98"/>
      <c r="S30" s="21">
        <f t="shared" si="3"/>
        <v>0</v>
      </c>
      <c r="T30" s="21">
        <f t="shared" si="4"/>
        <v>0</v>
      </c>
    </row>
    <row r="31" spans="1:20" x14ac:dyDescent="0.35">
      <c r="A31" s="94">
        <v>23</v>
      </c>
      <c r="B31" s="52"/>
      <c r="C31" s="214" t="s">
        <v>129</v>
      </c>
      <c r="D31" s="215"/>
      <c r="E31" s="96" t="s">
        <v>6</v>
      </c>
      <c r="F31" s="97"/>
      <c r="G31" s="97"/>
      <c r="H31" s="97"/>
      <c r="I31" s="19">
        <f t="shared" si="0"/>
        <v>0</v>
      </c>
      <c r="J31" s="97"/>
      <c r="K31" s="97"/>
      <c r="L31" s="97"/>
      <c r="M31" s="97"/>
      <c r="N31" s="22">
        <f t="shared" si="1"/>
        <v>0</v>
      </c>
      <c r="O31" s="98"/>
      <c r="P31" s="21">
        <f t="shared" si="2"/>
        <v>0</v>
      </c>
      <c r="Q31" s="98"/>
      <c r="R31" s="98"/>
      <c r="S31" s="21">
        <f t="shared" si="3"/>
        <v>0</v>
      </c>
      <c r="T31" s="21">
        <f t="shared" si="4"/>
        <v>0</v>
      </c>
    </row>
    <row r="32" spans="1:20" x14ac:dyDescent="0.35">
      <c r="A32" s="94">
        <v>24</v>
      </c>
      <c r="B32" s="52"/>
      <c r="C32" s="214" t="s">
        <v>129</v>
      </c>
      <c r="D32" s="215"/>
      <c r="E32" s="96" t="s">
        <v>6</v>
      </c>
      <c r="F32" s="97"/>
      <c r="G32" s="97"/>
      <c r="H32" s="97"/>
      <c r="I32" s="19">
        <f t="shared" si="0"/>
        <v>0</v>
      </c>
      <c r="J32" s="97"/>
      <c r="K32" s="97"/>
      <c r="L32" s="97"/>
      <c r="M32" s="97"/>
      <c r="N32" s="22">
        <f t="shared" si="1"/>
        <v>0</v>
      </c>
      <c r="O32" s="98"/>
      <c r="P32" s="21">
        <f t="shared" si="2"/>
        <v>0</v>
      </c>
      <c r="Q32" s="98"/>
      <c r="R32" s="98"/>
      <c r="S32" s="21">
        <f t="shared" si="3"/>
        <v>0</v>
      </c>
      <c r="T32" s="21">
        <f t="shared" si="4"/>
        <v>0</v>
      </c>
    </row>
    <row r="33" spans="1:20" x14ac:dyDescent="0.35">
      <c r="A33" s="94">
        <v>25</v>
      </c>
      <c r="B33" s="52"/>
      <c r="C33" s="214" t="s">
        <v>129</v>
      </c>
      <c r="D33" s="215"/>
      <c r="E33" s="96" t="s">
        <v>6</v>
      </c>
      <c r="F33" s="97"/>
      <c r="G33" s="97"/>
      <c r="H33" s="97"/>
      <c r="I33" s="19">
        <f t="shared" si="0"/>
        <v>0</v>
      </c>
      <c r="J33" s="97"/>
      <c r="K33" s="97"/>
      <c r="L33" s="97"/>
      <c r="M33" s="97"/>
      <c r="N33" s="22">
        <f t="shared" si="1"/>
        <v>0</v>
      </c>
      <c r="O33" s="98"/>
      <c r="P33" s="21">
        <f t="shared" si="2"/>
        <v>0</v>
      </c>
      <c r="Q33" s="98"/>
      <c r="R33" s="98"/>
      <c r="S33" s="21">
        <f t="shared" si="3"/>
        <v>0</v>
      </c>
      <c r="T33" s="21">
        <f t="shared" si="4"/>
        <v>0</v>
      </c>
    </row>
    <row r="34" spans="1:20" x14ac:dyDescent="0.35">
      <c r="A34" s="94">
        <v>26</v>
      </c>
      <c r="B34" s="52"/>
      <c r="C34" s="214" t="s">
        <v>129</v>
      </c>
      <c r="D34" s="215"/>
      <c r="E34" s="96" t="s">
        <v>6</v>
      </c>
      <c r="F34" s="97"/>
      <c r="G34" s="97"/>
      <c r="H34" s="97"/>
      <c r="I34" s="19">
        <f t="shared" si="0"/>
        <v>0</v>
      </c>
      <c r="J34" s="97"/>
      <c r="K34" s="97"/>
      <c r="L34" s="97"/>
      <c r="M34" s="97"/>
      <c r="N34" s="22">
        <f t="shared" si="1"/>
        <v>0</v>
      </c>
      <c r="O34" s="98"/>
      <c r="P34" s="21">
        <f t="shared" si="2"/>
        <v>0</v>
      </c>
      <c r="Q34" s="98"/>
      <c r="R34" s="98"/>
      <c r="S34" s="21">
        <f t="shared" si="3"/>
        <v>0</v>
      </c>
      <c r="T34" s="21">
        <f t="shared" si="4"/>
        <v>0</v>
      </c>
    </row>
    <row r="35" spans="1:20" x14ac:dyDescent="0.35">
      <c r="A35" s="94">
        <v>27</v>
      </c>
      <c r="B35" s="52"/>
      <c r="C35" s="214" t="s">
        <v>129</v>
      </c>
      <c r="D35" s="215"/>
      <c r="E35" s="96" t="s">
        <v>6</v>
      </c>
      <c r="F35" s="97"/>
      <c r="G35" s="97"/>
      <c r="H35" s="97"/>
      <c r="I35" s="19">
        <f t="shared" si="0"/>
        <v>0</v>
      </c>
      <c r="J35" s="97"/>
      <c r="K35" s="97"/>
      <c r="L35" s="97"/>
      <c r="M35" s="97"/>
      <c r="N35" s="22">
        <f t="shared" si="1"/>
        <v>0</v>
      </c>
      <c r="O35" s="98"/>
      <c r="P35" s="21">
        <f t="shared" si="2"/>
        <v>0</v>
      </c>
      <c r="Q35" s="98"/>
      <c r="R35" s="98"/>
      <c r="S35" s="21">
        <f t="shared" si="3"/>
        <v>0</v>
      </c>
      <c r="T35" s="21">
        <f t="shared" si="4"/>
        <v>0</v>
      </c>
    </row>
    <row r="36" spans="1:20" x14ac:dyDescent="0.35">
      <c r="A36" s="94">
        <v>28</v>
      </c>
      <c r="B36" s="52"/>
      <c r="C36" s="214" t="s">
        <v>129</v>
      </c>
      <c r="D36" s="215"/>
      <c r="E36" s="96" t="s">
        <v>6</v>
      </c>
      <c r="F36" s="97"/>
      <c r="G36" s="97"/>
      <c r="H36" s="97"/>
      <c r="I36" s="19">
        <f t="shared" si="0"/>
        <v>0</v>
      </c>
      <c r="J36" s="97"/>
      <c r="K36" s="97"/>
      <c r="L36" s="97"/>
      <c r="M36" s="97"/>
      <c r="N36" s="22">
        <f t="shared" si="1"/>
        <v>0</v>
      </c>
      <c r="O36" s="98"/>
      <c r="P36" s="21">
        <f t="shared" si="2"/>
        <v>0</v>
      </c>
      <c r="Q36" s="98"/>
      <c r="R36" s="98"/>
      <c r="S36" s="21">
        <f t="shared" si="3"/>
        <v>0</v>
      </c>
      <c r="T36" s="21">
        <f t="shared" si="4"/>
        <v>0</v>
      </c>
    </row>
    <row r="37" spans="1:20" x14ac:dyDescent="0.35">
      <c r="A37" s="94">
        <v>29</v>
      </c>
      <c r="B37" s="52"/>
      <c r="C37" s="214" t="s">
        <v>129</v>
      </c>
      <c r="D37" s="215"/>
      <c r="E37" s="96" t="s">
        <v>6</v>
      </c>
      <c r="F37" s="97"/>
      <c r="G37" s="97"/>
      <c r="H37" s="97"/>
      <c r="I37" s="19">
        <f t="shared" si="0"/>
        <v>0</v>
      </c>
      <c r="J37" s="97"/>
      <c r="K37" s="97"/>
      <c r="L37" s="97"/>
      <c r="M37" s="97"/>
      <c r="N37" s="22">
        <f t="shared" si="1"/>
        <v>0</v>
      </c>
      <c r="O37" s="98"/>
      <c r="P37" s="21">
        <f t="shared" si="2"/>
        <v>0</v>
      </c>
      <c r="Q37" s="98"/>
      <c r="R37" s="98"/>
      <c r="S37" s="21">
        <f t="shared" si="3"/>
        <v>0</v>
      </c>
      <c r="T37" s="21">
        <f t="shared" si="4"/>
        <v>0</v>
      </c>
    </row>
    <row r="38" spans="1:20" x14ac:dyDescent="0.35">
      <c r="A38" s="94">
        <v>30</v>
      </c>
      <c r="B38" s="52"/>
      <c r="C38" s="214" t="s">
        <v>300</v>
      </c>
      <c r="D38" s="215"/>
      <c r="E38" s="96" t="s">
        <v>6</v>
      </c>
      <c r="F38" s="97"/>
      <c r="G38" s="97"/>
      <c r="H38" s="97"/>
      <c r="I38" s="19">
        <f t="shared" si="0"/>
        <v>0</v>
      </c>
      <c r="J38" s="97"/>
      <c r="K38" s="97"/>
      <c r="L38" s="97"/>
      <c r="M38" s="97"/>
      <c r="N38" s="22">
        <f t="shared" si="1"/>
        <v>0</v>
      </c>
      <c r="O38" s="98"/>
      <c r="P38" s="21">
        <f t="shared" si="2"/>
        <v>0</v>
      </c>
      <c r="Q38" s="98"/>
      <c r="R38" s="98"/>
      <c r="S38" s="21">
        <f t="shared" si="3"/>
        <v>0</v>
      </c>
      <c r="T38" s="21">
        <f t="shared" si="4"/>
        <v>0</v>
      </c>
    </row>
    <row r="39" spans="1:20" x14ac:dyDescent="0.35">
      <c r="A39" s="94">
        <v>31</v>
      </c>
      <c r="B39" s="52"/>
      <c r="C39" s="214" t="s">
        <v>129</v>
      </c>
      <c r="D39" s="215"/>
      <c r="E39" s="96" t="s">
        <v>6</v>
      </c>
      <c r="F39" s="97"/>
      <c r="G39" s="97"/>
      <c r="H39" s="97"/>
      <c r="I39" s="19">
        <f t="shared" si="0"/>
        <v>0</v>
      </c>
      <c r="J39" s="97"/>
      <c r="K39" s="97"/>
      <c r="L39" s="97"/>
      <c r="M39" s="97"/>
      <c r="N39" s="22">
        <f t="shared" si="1"/>
        <v>0</v>
      </c>
      <c r="O39" s="98"/>
      <c r="P39" s="21">
        <f t="shared" si="2"/>
        <v>0</v>
      </c>
      <c r="Q39" s="98"/>
      <c r="R39" s="98"/>
      <c r="S39" s="21">
        <f t="shared" si="3"/>
        <v>0</v>
      </c>
      <c r="T39" s="21">
        <f t="shared" si="4"/>
        <v>0</v>
      </c>
    </row>
    <row r="40" spans="1:20" x14ac:dyDescent="0.35">
      <c r="A40" s="94">
        <v>32</v>
      </c>
      <c r="B40" s="52"/>
      <c r="C40" s="214" t="s">
        <v>129</v>
      </c>
      <c r="D40" s="215"/>
      <c r="E40" s="96" t="s">
        <v>6</v>
      </c>
      <c r="F40" s="97"/>
      <c r="G40" s="97"/>
      <c r="H40" s="97"/>
      <c r="I40" s="19">
        <f t="shared" si="0"/>
        <v>0</v>
      </c>
      <c r="J40" s="97"/>
      <c r="K40" s="97"/>
      <c r="L40" s="97"/>
      <c r="M40" s="97"/>
      <c r="N40" s="22">
        <f t="shared" si="1"/>
        <v>0</v>
      </c>
      <c r="O40" s="98"/>
      <c r="P40" s="21">
        <f t="shared" si="2"/>
        <v>0</v>
      </c>
      <c r="Q40" s="98"/>
      <c r="R40" s="98"/>
      <c r="S40" s="21">
        <f t="shared" si="3"/>
        <v>0</v>
      </c>
      <c r="T40" s="21">
        <f t="shared" si="4"/>
        <v>0</v>
      </c>
    </row>
    <row r="41" spans="1:20" x14ac:dyDescent="0.35">
      <c r="A41" s="94">
        <v>33</v>
      </c>
      <c r="B41" s="52"/>
      <c r="C41" s="214" t="s">
        <v>129</v>
      </c>
      <c r="D41" s="215"/>
      <c r="E41" s="96" t="s">
        <v>6</v>
      </c>
      <c r="F41" s="97"/>
      <c r="G41" s="97"/>
      <c r="H41" s="97"/>
      <c r="I41" s="19">
        <f t="shared" si="0"/>
        <v>0</v>
      </c>
      <c r="J41" s="97"/>
      <c r="K41" s="97"/>
      <c r="L41" s="97"/>
      <c r="M41" s="97"/>
      <c r="N41" s="22">
        <f t="shared" si="1"/>
        <v>0</v>
      </c>
      <c r="O41" s="98"/>
      <c r="P41" s="21">
        <f t="shared" si="2"/>
        <v>0</v>
      </c>
      <c r="Q41" s="98"/>
      <c r="R41" s="98"/>
      <c r="S41" s="21">
        <f t="shared" si="3"/>
        <v>0</v>
      </c>
      <c r="T41" s="21">
        <f t="shared" si="4"/>
        <v>0</v>
      </c>
    </row>
    <row r="42" spans="1:20" x14ac:dyDescent="0.35">
      <c r="A42" s="94">
        <v>34</v>
      </c>
      <c r="B42" s="52"/>
      <c r="C42" s="214" t="s">
        <v>129</v>
      </c>
      <c r="D42" s="215"/>
      <c r="E42" s="96" t="s">
        <v>6</v>
      </c>
      <c r="F42" s="97"/>
      <c r="G42" s="97"/>
      <c r="H42" s="97"/>
      <c r="I42" s="19">
        <f t="shared" si="0"/>
        <v>0</v>
      </c>
      <c r="J42" s="97"/>
      <c r="K42" s="97"/>
      <c r="L42" s="97"/>
      <c r="M42" s="97"/>
      <c r="N42" s="22">
        <f t="shared" si="1"/>
        <v>0</v>
      </c>
      <c r="O42" s="98"/>
      <c r="P42" s="21">
        <f t="shared" si="2"/>
        <v>0</v>
      </c>
      <c r="Q42" s="98"/>
      <c r="R42" s="98"/>
      <c r="S42" s="21">
        <f t="shared" si="3"/>
        <v>0</v>
      </c>
      <c r="T42" s="21">
        <f t="shared" si="4"/>
        <v>0</v>
      </c>
    </row>
    <row r="43" spans="1:20" x14ac:dyDescent="0.35">
      <c r="A43" s="94">
        <v>35</v>
      </c>
      <c r="B43" s="52"/>
      <c r="C43" s="214" t="s">
        <v>129</v>
      </c>
      <c r="D43" s="215"/>
      <c r="E43" s="96" t="s">
        <v>6</v>
      </c>
      <c r="F43" s="97"/>
      <c r="G43" s="97"/>
      <c r="H43" s="97"/>
      <c r="I43" s="19">
        <f t="shared" si="0"/>
        <v>0</v>
      </c>
      <c r="J43" s="97"/>
      <c r="K43" s="97"/>
      <c r="L43" s="97"/>
      <c r="M43" s="97"/>
      <c r="N43" s="22">
        <f t="shared" si="1"/>
        <v>0</v>
      </c>
      <c r="O43" s="98"/>
      <c r="P43" s="21">
        <f t="shared" si="2"/>
        <v>0</v>
      </c>
      <c r="Q43" s="98"/>
      <c r="R43" s="98"/>
      <c r="S43" s="21">
        <f t="shared" si="3"/>
        <v>0</v>
      </c>
      <c r="T43" s="21">
        <f t="shared" si="4"/>
        <v>0</v>
      </c>
    </row>
    <row r="44" spans="1:20" x14ac:dyDescent="0.35">
      <c r="A44" s="94">
        <v>36</v>
      </c>
      <c r="B44" s="52"/>
      <c r="C44" s="214" t="s">
        <v>129</v>
      </c>
      <c r="D44" s="215"/>
      <c r="E44" s="96" t="s">
        <v>6</v>
      </c>
      <c r="F44" s="97"/>
      <c r="G44" s="97"/>
      <c r="H44" s="97"/>
      <c r="I44" s="19">
        <f t="shared" si="0"/>
        <v>0</v>
      </c>
      <c r="J44" s="97"/>
      <c r="K44" s="97"/>
      <c r="L44" s="97"/>
      <c r="M44" s="97"/>
      <c r="N44" s="22">
        <f t="shared" si="1"/>
        <v>0</v>
      </c>
      <c r="O44" s="98"/>
      <c r="P44" s="21">
        <f t="shared" si="2"/>
        <v>0</v>
      </c>
      <c r="Q44" s="98"/>
      <c r="R44" s="98"/>
      <c r="S44" s="21">
        <f t="shared" si="3"/>
        <v>0</v>
      </c>
      <c r="T44" s="21">
        <f t="shared" si="4"/>
        <v>0</v>
      </c>
    </row>
    <row r="45" spans="1:20" x14ac:dyDescent="0.35">
      <c r="A45" s="94">
        <v>37</v>
      </c>
      <c r="B45" s="52"/>
      <c r="C45" s="214" t="s">
        <v>129</v>
      </c>
      <c r="D45" s="215"/>
      <c r="E45" s="96" t="s">
        <v>6</v>
      </c>
      <c r="F45" s="97"/>
      <c r="G45" s="97"/>
      <c r="H45" s="97"/>
      <c r="I45" s="19">
        <f t="shared" si="0"/>
        <v>0</v>
      </c>
      <c r="J45" s="97"/>
      <c r="K45" s="97"/>
      <c r="L45" s="97"/>
      <c r="M45" s="97"/>
      <c r="N45" s="22">
        <f t="shared" si="1"/>
        <v>0</v>
      </c>
      <c r="O45" s="98"/>
      <c r="P45" s="21">
        <f t="shared" si="2"/>
        <v>0</v>
      </c>
      <c r="Q45" s="98"/>
      <c r="R45" s="98"/>
      <c r="S45" s="21">
        <f t="shared" si="3"/>
        <v>0</v>
      </c>
      <c r="T45" s="21">
        <f t="shared" si="4"/>
        <v>0</v>
      </c>
    </row>
    <row r="46" spans="1:20" x14ac:dyDescent="0.35">
      <c r="A46" s="94">
        <v>38</v>
      </c>
      <c r="B46" s="52"/>
      <c r="C46" s="214" t="s">
        <v>129</v>
      </c>
      <c r="D46" s="215"/>
      <c r="E46" s="96" t="s">
        <v>6</v>
      </c>
      <c r="F46" s="97"/>
      <c r="G46" s="97"/>
      <c r="H46" s="97"/>
      <c r="I46" s="19">
        <f t="shared" si="0"/>
        <v>0</v>
      </c>
      <c r="J46" s="97"/>
      <c r="K46" s="97"/>
      <c r="L46" s="97"/>
      <c r="M46" s="97"/>
      <c r="N46" s="22">
        <f t="shared" si="1"/>
        <v>0</v>
      </c>
      <c r="O46" s="98"/>
      <c r="P46" s="21">
        <f t="shared" si="2"/>
        <v>0</v>
      </c>
      <c r="Q46" s="98"/>
      <c r="R46" s="98"/>
      <c r="S46" s="21">
        <f t="shared" si="3"/>
        <v>0</v>
      </c>
      <c r="T46" s="21">
        <f t="shared" si="4"/>
        <v>0</v>
      </c>
    </row>
    <row r="47" spans="1:20" x14ac:dyDescent="0.35">
      <c r="A47" s="94">
        <v>39</v>
      </c>
      <c r="B47" s="52"/>
      <c r="C47" s="214" t="s">
        <v>129</v>
      </c>
      <c r="D47" s="215"/>
      <c r="E47" s="96" t="s">
        <v>6</v>
      </c>
      <c r="F47" s="97"/>
      <c r="G47" s="97"/>
      <c r="H47" s="97"/>
      <c r="I47" s="19">
        <f t="shared" si="0"/>
        <v>0</v>
      </c>
      <c r="J47" s="97"/>
      <c r="K47" s="97"/>
      <c r="L47" s="97"/>
      <c r="M47" s="97"/>
      <c r="N47" s="22">
        <f t="shared" si="1"/>
        <v>0</v>
      </c>
      <c r="O47" s="98"/>
      <c r="P47" s="21">
        <f t="shared" si="2"/>
        <v>0</v>
      </c>
      <c r="Q47" s="98"/>
      <c r="R47" s="98"/>
      <c r="S47" s="21">
        <f t="shared" si="3"/>
        <v>0</v>
      </c>
      <c r="T47" s="21">
        <f t="shared" si="4"/>
        <v>0</v>
      </c>
    </row>
    <row r="48" spans="1:20" x14ac:dyDescent="0.35">
      <c r="A48" s="94">
        <v>40</v>
      </c>
      <c r="B48" s="52"/>
      <c r="C48" s="214" t="s">
        <v>129</v>
      </c>
      <c r="D48" s="215"/>
      <c r="E48" s="96" t="s">
        <v>6</v>
      </c>
      <c r="F48" s="97"/>
      <c r="G48" s="97"/>
      <c r="H48" s="97"/>
      <c r="I48" s="19">
        <f t="shared" si="0"/>
        <v>0</v>
      </c>
      <c r="J48" s="97"/>
      <c r="K48" s="97"/>
      <c r="L48" s="97"/>
      <c r="M48" s="97"/>
      <c r="N48" s="22">
        <f t="shared" si="1"/>
        <v>0</v>
      </c>
      <c r="O48" s="98"/>
      <c r="P48" s="21">
        <f t="shared" si="2"/>
        <v>0</v>
      </c>
      <c r="Q48" s="98"/>
      <c r="R48" s="98"/>
      <c r="S48" s="21">
        <f t="shared" si="3"/>
        <v>0</v>
      </c>
      <c r="T48" s="21">
        <f t="shared" si="4"/>
        <v>0</v>
      </c>
    </row>
    <row r="49" spans="1:20" x14ac:dyDescent="0.35">
      <c r="A49" s="94">
        <v>41</v>
      </c>
      <c r="B49" s="52"/>
      <c r="C49" s="214" t="s">
        <v>129</v>
      </c>
      <c r="D49" s="215"/>
      <c r="E49" s="96" t="s">
        <v>6</v>
      </c>
      <c r="F49" s="97"/>
      <c r="G49" s="97"/>
      <c r="H49" s="97"/>
      <c r="I49" s="19">
        <f t="shared" si="0"/>
        <v>0</v>
      </c>
      <c r="J49" s="97"/>
      <c r="K49" s="97"/>
      <c r="L49" s="97"/>
      <c r="M49" s="97"/>
      <c r="N49" s="22">
        <f t="shared" si="1"/>
        <v>0</v>
      </c>
      <c r="O49" s="98"/>
      <c r="P49" s="21">
        <f t="shared" si="2"/>
        <v>0</v>
      </c>
      <c r="Q49" s="98"/>
      <c r="R49" s="98"/>
      <c r="S49" s="21">
        <f t="shared" si="3"/>
        <v>0</v>
      </c>
      <c r="T49" s="21">
        <f t="shared" si="4"/>
        <v>0</v>
      </c>
    </row>
    <row r="50" spans="1:20" x14ac:dyDescent="0.35">
      <c r="A50" s="94">
        <v>42</v>
      </c>
      <c r="B50" s="52"/>
      <c r="C50" s="214" t="s">
        <v>129</v>
      </c>
      <c r="D50" s="215"/>
      <c r="E50" s="96" t="s">
        <v>6</v>
      </c>
      <c r="F50" s="97"/>
      <c r="G50" s="97"/>
      <c r="H50" s="97"/>
      <c r="I50" s="19">
        <f t="shared" si="0"/>
        <v>0</v>
      </c>
      <c r="J50" s="97"/>
      <c r="K50" s="97"/>
      <c r="L50" s="97"/>
      <c r="M50" s="97"/>
      <c r="N50" s="22">
        <f t="shared" si="1"/>
        <v>0</v>
      </c>
      <c r="O50" s="98"/>
      <c r="P50" s="21">
        <f t="shared" si="2"/>
        <v>0</v>
      </c>
      <c r="Q50" s="98"/>
      <c r="R50" s="98"/>
      <c r="S50" s="21">
        <f t="shared" si="3"/>
        <v>0</v>
      </c>
      <c r="T50" s="21">
        <f t="shared" si="4"/>
        <v>0</v>
      </c>
    </row>
    <row r="51" spans="1:20" x14ac:dyDescent="0.35">
      <c r="A51" s="94">
        <v>43</v>
      </c>
      <c r="B51" s="52"/>
      <c r="C51" s="214" t="s">
        <v>129</v>
      </c>
      <c r="D51" s="215"/>
      <c r="E51" s="96" t="s">
        <v>6</v>
      </c>
      <c r="F51" s="97"/>
      <c r="G51" s="97"/>
      <c r="H51" s="97"/>
      <c r="I51" s="19">
        <f t="shared" si="0"/>
        <v>0</v>
      </c>
      <c r="J51" s="97"/>
      <c r="K51" s="97"/>
      <c r="L51" s="97"/>
      <c r="M51" s="97"/>
      <c r="N51" s="22">
        <f t="shared" si="1"/>
        <v>0</v>
      </c>
      <c r="O51" s="98"/>
      <c r="P51" s="21">
        <f t="shared" si="2"/>
        <v>0</v>
      </c>
      <c r="Q51" s="98"/>
      <c r="R51" s="98"/>
      <c r="S51" s="21">
        <f t="shared" si="3"/>
        <v>0</v>
      </c>
      <c r="T51" s="21">
        <f t="shared" si="4"/>
        <v>0</v>
      </c>
    </row>
    <row r="52" spans="1:20" x14ac:dyDescent="0.35">
      <c r="A52" s="94">
        <v>44</v>
      </c>
      <c r="B52" s="52"/>
      <c r="C52" s="214" t="s">
        <v>129</v>
      </c>
      <c r="D52" s="215"/>
      <c r="E52" s="96" t="s">
        <v>6</v>
      </c>
      <c r="F52" s="97"/>
      <c r="G52" s="97"/>
      <c r="H52" s="97"/>
      <c r="I52" s="19">
        <f t="shared" si="0"/>
        <v>0</v>
      </c>
      <c r="J52" s="97"/>
      <c r="K52" s="97"/>
      <c r="L52" s="97"/>
      <c r="M52" s="97"/>
      <c r="N52" s="22">
        <f t="shared" si="1"/>
        <v>0</v>
      </c>
      <c r="O52" s="98"/>
      <c r="P52" s="21">
        <f t="shared" si="2"/>
        <v>0</v>
      </c>
      <c r="Q52" s="98"/>
      <c r="R52" s="98"/>
      <c r="S52" s="21">
        <f t="shared" si="3"/>
        <v>0</v>
      </c>
      <c r="T52" s="21">
        <f t="shared" si="4"/>
        <v>0</v>
      </c>
    </row>
    <row r="53" spans="1:20" x14ac:dyDescent="0.35">
      <c r="A53" s="94">
        <v>45</v>
      </c>
      <c r="B53" s="52"/>
      <c r="C53" s="214" t="s">
        <v>129</v>
      </c>
      <c r="D53" s="215"/>
      <c r="E53" s="96" t="s">
        <v>6</v>
      </c>
      <c r="F53" s="97"/>
      <c r="G53" s="97"/>
      <c r="H53" s="97"/>
      <c r="I53" s="19">
        <f t="shared" si="0"/>
        <v>0</v>
      </c>
      <c r="J53" s="97"/>
      <c r="K53" s="97"/>
      <c r="L53" s="97"/>
      <c r="M53" s="97"/>
      <c r="N53" s="22">
        <f t="shared" si="1"/>
        <v>0</v>
      </c>
      <c r="O53" s="98"/>
      <c r="P53" s="21">
        <f t="shared" si="2"/>
        <v>0</v>
      </c>
      <c r="Q53" s="98"/>
      <c r="R53" s="98"/>
      <c r="S53" s="21">
        <f t="shared" si="3"/>
        <v>0</v>
      </c>
      <c r="T53" s="21">
        <f t="shared" si="4"/>
        <v>0</v>
      </c>
    </row>
    <row r="54" spans="1:20" x14ac:dyDescent="0.35">
      <c r="A54" s="94">
        <v>46</v>
      </c>
      <c r="B54" s="52"/>
      <c r="C54" s="214" t="s">
        <v>129</v>
      </c>
      <c r="D54" s="215"/>
      <c r="E54" s="96" t="s">
        <v>6</v>
      </c>
      <c r="F54" s="97"/>
      <c r="G54" s="97"/>
      <c r="H54" s="97"/>
      <c r="I54" s="19">
        <f t="shared" si="0"/>
        <v>0</v>
      </c>
      <c r="J54" s="97"/>
      <c r="K54" s="97"/>
      <c r="L54" s="97"/>
      <c r="M54" s="97"/>
      <c r="N54" s="22">
        <f t="shared" si="1"/>
        <v>0</v>
      </c>
      <c r="O54" s="98"/>
      <c r="P54" s="21">
        <f t="shared" si="2"/>
        <v>0</v>
      </c>
      <c r="Q54" s="98"/>
      <c r="R54" s="98"/>
      <c r="S54" s="21">
        <f t="shared" si="3"/>
        <v>0</v>
      </c>
      <c r="T54" s="21">
        <f t="shared" si="4"/>
        <v>0</v>
      </c>
    </row>
    <row r="55" spans="1:20" x14ac:dyDescent="0.35">
      <c r="A55" s="94">
        <v>47</v>
      </c>
      <c r="B55" s="52"/>
      <c r="C55" s="214" t="s">
        <v>129</v>
      </c>
      <c r="D55" s="215"/>
      <c r="E55" s="96" t="s">
        <v>6</v>
      </c>
      <c r="F55" s="97"/>
      <c r="G55" s="97"/>
      <c r="H55" s="97"/>
      <c r="I55" s="19">
        <f t="shared" si="0"/>
        <v>0</v>
      </c>
      <c r="J55" s="97"/>
      <c r="K55" s="97"/>
      <c r="L55" s="97"/>
      <c r="M55" s="97"/>
      <c r="N55" s="22">
        <f t="shared" si="1"/>
        <v>0</v>
      </c>
      <c r="O55" s="98"/>
      <c r="P55" s="21">
        <f t="shared" si="2"/>
        <v>0</v>
      </c>
      <c r="Q55" s="98"/>
      <c r="R55" s="98"/>
      <c r="S55" s="21">
        <f t="shared" si="3"/>
        <v>0</v>
      </c>
      <c r="T55" s="21">
        <f t="shared" si="4"/>
        <v>0</v>
      </c>
    </row>
    <row r="56" spans="1:20" x14ac:dyDescent="0.35">
      <c r="A56" s="94">
        <v>48</v>
      </c>
      <c r="B56" s="52"/>
      <c r="C56" s="214" t="s">
        <v>129</v>
      </c>
      <c r="D56" s="215"/>
      <c r="E56" s="96" t="s">
        <v>6</v>
      </c>
      <c r="F56" s="97"/>
      <c r="G56" s="97"/>
      <c r="H56" s="97"/>
      <c r="I56" s="19">
        <f t="shared" si="0"/>
        <v>0</v>
      </c>
      <c r="J56" s="97"/>
      <c r="K56" s="97"/>
      <c r="L56" s="97"/>
      <c r="M56" s="97"/>
      <c r="N56" s="22">
        <f t="shared" si="1"/>
        <v>0</v>
      </c>
      <c r="O56" s="98"/>
      <c r="P56" s="21">
        <f t="shared" si="2"/>
        <v>0</v>
      </c>
      <c r="Q56" s="98"/>
      <c r="R56" s="98"/>
      <c r="S56" s="21">
        <f t="shared" si="3"/>
        <v>0</v>
      </c>
      <c r="T56" s="21">
        <f t="shared" si="4"/>
        <v>0</v>
      </c>
    </row>
    <row r="57" spans="1:20" x14ac:dyDescent="0.35">
      <c r="A57" s="94">
        <v>49</v>
      </c>
      <c r="B57" s="52"/>
      <c r="C57" s="214" t="s">
        <v>129</v>
      </c>
      <c r="D57" s="215"/>
      <c r="E57" s="96" t="s">
        <v>6</v>
      </c>
      <c r="F57" s="97"/>
      <c r="G57" s="97"/>
      <c r="H57" s="97"/>
      <c r="I57" s="19">
        <f t="shared" si="0"/>
        <v>0</v>
      </c>
      <c r="J57" s="97"/>
      <c r="K57" s="97"/>
      <c r="L57" s="97"/>
      <c r="M57" s="97"/>
      <c r="N57" s="22">
        <f t="shared" si="1"/>
        <v>0</v>
      </c>
      <c r="O57" s="98"/>
      <c r="P57" s="21">
        <f t="shared" si="2"/>
        <v>0</v>
      </c>
      <c r="Q57" s="98"/>
      <c r="R57" s="98"/>
      <c r="S57" s="21">
        <f t="shared" si="3"/>
        <v>0</v>
      </c>
      <c r="T57" s="21">
        <f t="shared" si="4"/>
        <v>0</v>
      </c>
    </row>
    <row r="58" spans="1:20" x14ac:dyDescent="0.35">
      <c r="A58" s="94">
        <v>50</v>
      </c>
      <c r="B58" s="52"/>
      <c r="C58" s="214" t="s">
        <v>129</v>
      </c>
      <c r="D58" s="215"/>
      <c r="E58" s="96" t="s">
        <v>6</v>
      </c>
      <c r="F58" s="97"/>
      <c r="G58" s="97"/>
      <c r="H58" s="97"/>
      <c r="I58" s="19">
        <f t="shared" si="0"/>
        <v>0</v>
      </c>
      <c r="J58" s="97"/>
      <c r="K58" s="97"/>
      <c r="L58" s="97"/>
      <c r="M58" s="97"/>
      <c r="N58" s="22">
        <f t="shared" si="1"/>
        <v>0</v>
      </c>
      <c r="O58" s="98"/>
      <c r="P58" s="21">
        <f t="shared" si="2"/>
        <v>0</v>
      </c>
      <c r="Q58" s="98"/>
      <c r="R58" s="98"/>
      <c r="S58" s="21">
        <f t="shared" si="3"/>
        <v>0</v>
      </c>
      <c r="T58" s="21">
        <f t="shared" si="4"/>
        <v>0</v>
      </c>
    </row>
    <row r="59" spans="1:20" x14ac:dyDescent="0.35">
      <c r="A59" s="94">
        <v>51</v>
      </c>
      <c r="B59" s="52"/>
      <c r="C59" s="214" t="s">
        <v>129</v>
      </c>
      <c r="D59" s="215"/>
      <c r="E59" s="96" t="s">
        <v>6</v>
      </c>
      <c r="F59" s="97"/>
      <c r="G59" s="97"/>
      <c r="H59" s="97"/>
      <c r="I59" s="19">
        <f t="shared" si="0"/>
        <v>0</v>
      </c>
      <c r="J59" s="97"/>
      <c r="K59" s="97"/>
      <c r="L59" s="97"/>
      <c r="M59" s="97"/>
      <c r="N59" s="22">
        <f t="shared" si="1"/>
        <v>0</v>
      </c>
      <c r="O59" s="98"/>
      <c r="P59" s="21">
        <f t="shared" si="2"/>
        <v>0</v>
      </c>
      <c r="Q59" s="98"/>
      <c r="R59" s="98"/>
      <c r="S59" s="21">
        <f t="shared" si="3"/>
        <v>0</v>
      </c>
      <c r="T59" s="21">
        <f t="shared" si="4"/>
        <v>0</v>
      </c>
    </row>
    <row r="60" spans="1:20" x14ac:dyDescent="0.35">
      <c r="A60" s="94">
        <v>52</v>
      </c>
      <c r="B60" s="52"/>
      <c r="C60" s="214" t="s">
        <v>129</v>
      </c>
      <c r="D60" s="215"/>
      <c r="E60" s="96" t="s">
        <v>6</v>
      </c>
      <c r="F60" s="97"/>
      <c r="G60" s="97"/>
      <c r="H60" s="97"/>
      <c r="I60" s="19">
        <f t="shared" si="0"/>
        <v>0</v>
      </c>
      <c r="J60" s="97"/>
      <c r="K60" s="97"/>
      <c r="L60" s="97"/>
      <c r="M60" s="97"/>
      <c r="N60" s="22">
        <f t="shared" si="1"/>
        <v>0</v>
      </c>
      <c r="O60" s="98"/>
      <c r="P60" s="21">
        <f t="shared" si="2"/>
        <v>0</v>
      </c>
      <c r="Q60" s="98"/>
      <c r="R60" s="98"/>
      <c r="S60" s="21">
        <f t="shared" si="3"/>
        <v>0</v>
      </c>
      <c r="T60" s="21">
        <f t="shared" si="4"/>
        <v>0</v>
      </c>
    </row>
    <row r="61" spans="1:20" x14ac:dyDescent="0.35">
      <c r="A61" s="94">
        <v>53</v>
      </c>
      <c r="B61" s="52"/>
      <c r="C61" s="214" t="s">
        <v>129</v>
      </c>
      <c r="D61" s="215"/>
      <c r="E61" s="96" t="s">
        <v>6</v>
      </c>
      <c r="F61" s="97"/>
      <c r="G61" s="97"/>
      <c r="H61" s="97"/>
      <c r="I61" s="19">
        <f t="shared" si="0"/>
        <v>0</v>
      </c>
      <c r="J61" s="97"/>
      <c r="K61" s="97"/>
      <c r="L61" s="97"/>
      <c r="M61" s="97"/>
      <c r="N61" s="22">
        <f t="shared" si="1"/>
        <v>0</v>
      </c>
      <c r="O61" s="98"/>
      <c r="P61" s="21">
        <f t="shared" si="2"/>
        <v>0</v>
      </c>
      <c r="Q61" s="98"/>
      <c r="R61" s="98"/>
      <c r="S61" s="21">
        <f t="shared" si="3"/>
        <v>0</v>
      </c>
      <c r="T61" s="21">
        <f t="shared" si="4"/>
        <v>0</v>
      </c>
    </row>
    <row r="62" spans="1:20" x14ac:dyDescent="0.35">
      <c r="A62" s="94">
        <v>54</v>
      </c>
      <c r="B62" s="52"/>
      <c r="C62" s="214" t="s">
        <v>129</v>
      </c>
      <c r="D62" s="215"/>
      <c r="E62" s="96" t="s">
        <v>6</v>
      </c>
      <c r="F62" s="97"/>
      <c r="G62" s="97"/>
      <c r="H62" s="97"/>
      <c r="I62" s="19">
        <f t="shared" si="0"/>
        <v>0</v>
      </c>
      <c r="J62" s="97"/>
      <c r="K62" s="97"/>
      <c r="L62" s="97"/>
      <c r="M62" s="97"/>
      <c r="N62" s="22">
        <f t="shared" si="1"/>
        <v>0</v>
      </c>
      <c r="O62" s="98"/>
      <c r="P62" s="21">
        <f t="shared" si="2"/>
        <v>0</v>
      </c>
      <c r="Q62" s="98"/>
      <c r="R62" s="98"/>
      <c r="S62" s="21">
        <f t="shared" si="3"/>
        <v>0</v>
      </c>
      <c r="T62" s="21">
        <f t="shared" si="4"/>
        <v>0</v>
      </c>
    </row>
    <row r="63" spans="1:20" x14ac:dyDescent="0.35">
      <c r="A63" s="94">
        <v>55</v>
      </c>
      <c r="B63" s="52"/>
      <c r="C63" s="214" t="s">
        <v>129</v>
      </c>
      <c r="D63" s="215"/>
      <c r="E63" s="96" t="s">
        <v>6</v>
      </c>
      <c r="F63" s="97"/>
      <c r="G63" s="97"/>
      <c r="H63" s="97"/>
      <c r="I63" s="19">
        <f t="shared" si="0"/>
        <v>0</v>
      </c>
      <c r="J63" s="97"/>
      <c r="K63" s="97"/>
      <c r="L63" s="97"/>
      <c r="M63" s="97"/>
      <c r="N63" s="22">
        <f t="shared" si="1"/>
        <v>0</v>
      </c>
      <c r="O63" s="98"/>
      <c r="P63" s="21">
        <f t="shared" si="2"/>
        <v>0</v>
      </c>
      <c r="Q63" s="98"/>
      <c r="R63" s="98"/>
      <c r="S63" s="21">
        <f t="shared" si="3"/>
        <v>0</v>
      </c>
      <c r="T63" s="21">
        <f t="shared" si="4"/>
        <v>0</v>
      </c>
    </row>
    <row r="64" spans="1:20" x14ac:dyDescent="0.35">
      <c r="A64" s="94">
        <v>56</v>
      </c>
      <c r="B64" s="52"/>
      <c r="C64" s="214" t="s">
        <v>129</v>
      </c>
      <c r="D64" s="215"/>
      <c r="E64" s="96" t="s">
        <v>6</v>
      </c>
      <c r="F64" s="97"/>
      <c r="G64" s="97"/>
      <c r="H64" s="97"/>
      <c r="I64" s="19">
        <f t="shared" si="0"/>
        <v>0</v>
      </c>
      <c r="J64" s="97"/>
      <c r="K64" s="97"/>
      <c r="L64" s="97"/>
      <c r="M64" s="97"/>
      <c r="N64" s="22">
        <f t="shared" si="1"/>
        <v>0</v>
      </c>
      <c r="O64" s="98"/>
      <c r="P64" s="21">
        <f t="shared" si="2"/>
        <v>0</v>
      </c>
      <c r="Q64" s="98"/>
      <c r="R64" s="98"/>
      <c r="S64" s="21">
        <f t="shared" si="3"/>
        <v>0</v>
      </c>
      <c r="T64" s="21">
        <f t="shared" si="4"/>
        <v>0</v>
      </c>
    </row>
    <row r="65" spans="1:20" x14ac:dyDescent="0.35">
      <c r="A65" s="94">
        <v>57</v>
      </c>
      <c r="B65" s="52"/>
      <c r="C65" s="214" t="s">
        <v>129</v>
      </c>
      <c r="D65" s="215"/>
      <c r="E65" s="96" t="s">
        <v>6</v>
      </c>
      <c r="F65" s="97"/>
      <c r="G65" s="97"/>
      <c r="H65" s="97"/>
      <c r="I65" s="19">
        <f t="shared" si="0"/>
        <v>0</v>
      </c>
      <c r="J65" s="97"/>
      <c r="K65" s="97"/>
      <c r="L65" s="97"/>
      <c r="M65" s="97"/>
      <c r="N65" s="22">
        <f t="shared" si="1"/>
        <v>0</v>
      </c>
      <c r="O65" s="98"/>
      <c r="P65" s="21">
        <f t="shared" si="2"/>
        <v>0</v>
      </c>
      <c r="Q65" s="98"/>
      <c r="R65" s="98"/>
      <c r="S65" s="21">
        <f t="shared" si="3"/>
        <v>0</v>
      </c>
      <c r="T65" s="21">
        <f t="shared" si="4"/>
        <v>0</v>
      </c>
    </row>
    <row r="66" spans="1:20" x14ac:dyDescent="0.35">
      <c r="A66" s="94">
        <v>58</v>
      </c>
      <c r="B66" s="52"/>
      <c r="C66" s="214" t="s">
        <v>129</v>
      </c>
      <c r="D66" s="215"/>
      <c r="E66" s="96" t="s">
        <v>6</v>
      </c>
      <c r="F66" s="97"/>
      <c r="G66" s="97"/>
      <c r="H66" s="97"/>
      <c r="I66" s="19">
        <f t="shared" si="0"/>
        <v>0</v>
      </c>
      <c r="J66" s="97"/>
      <c r="K66" s="97"/>
      <c r="L66" s="97"/>
      <c r="M66" s="97"/>
      <c r="N66" s="22">
        <f t="shared" si="1"/>
        <v>0</v>
      </c>
      <c r="O66" s="98"/>
      <c r="P66" s="21">
        <f t="shared" si="2"/>
        <v>0</v>
      </c>
      <c r="Q66" s="98"/>
      <c r="R66" s="98"/>
      <c r="S66" s="21">
        <f t="shared" si="3"/>
        <v>0</v>
      </c>
      <c r="T66" s="21">
        <f t="shared" si="4"/>
        <v>0</v>
      </c>
    </row>
    <row r="67" spans="1:20" x14ac:dyDescent="0.35">
      <c r="A67" s="94">
        <v>59</v>
      </c>
      <c r="B67" s="52"/>
      <c r="C67" s="214" t="s">
        <v>129</v>
      </c>
      <c r="D67" s="215"/>
      <c r="E67" s="96" t="s">
        <v>6</v>
      </c>
      <c r="F67" s="97"/>
      <c r="G67" s="97"/>
      <c r="H67" s="97"/>
      <c r="I67" s="19">
        <f t="shared" si="0"/>
        <v>0</v>
      </c>
      <c r="J67" s="97"/>
      <c r="K67" s="97"/>
      <c r="L67" s="97"/>
      <c r="M67" s="97"/>
      <c r="N67" s="22">
        <f t="shared" si="1"/>
        <v>0</v>
      </c>
      <c r="O67" s="98"/>
      <c r="P67" s="21">
        <f t="shared" si="2"/>
        <v>0</v>
      </c>
      <c r="Q67" s="98"/>
      <c r="R67" s="98"/>
      <c r="S67" s="21">
        <f t="shared" si="3"/>
        <v>0</v>
      </c>
      <c r="T67" s="21">
        <f t="shared" si="4"/>
        <v>0</v>
      </c>
    </row>
    <row r="68" spans="1:20" x14ac:dyDescent="0.35">
      <c r="A68" s="94">
        <v>60</v>
      </c>
      <c r="B68" s="52"/>
      <c r="C68" s="214" t="s">
        <v>129</v>
      </c>
      <c r="D68" s="215"/>
      <c r="E68" s="96" t="s">
        <v>6</v>
      </c>
      <c r="F68" s="97"/>
      <c r="G68" s="97"/>
      <c r="H68" s="97"/>
      <c r="I68" s="19">
        <f t="shared" si="0"/>
        <v>0</v>
      </c>
      <c r="J68" s="97"/>
      <c r="K68" s="97"/>
      <c r="L68" s="97"/>
      <c r="M68" s="97"/>
      <c r="N68" s="22">
        <f t="shared" si="1"/>
        <v>0</v>
      </c>
      <c r="O68" s="98"/>
      <c r="P68" s="21">
        <f t="shared" si="2"/>
        <v>0</v>
      </c>
      <c r="Q68" s="98"/>
      <c r="R68" s="98"/>
      <c r="S68" s="21">
        <f t="shared" si="3"/>
        <v>0</v>
      </c>
      <c r="T68" s="21">
        <f t="shared" si="4"/>
        <v>0</v>
      </c>
    </row>
    <row r="69" spans="1:20" x14ac:dyDescent="0.35">
      <c r="A69" s="94">
        <v>61</v>
      </c>
      <c r="B69" s="52"/>
      <c r="C69" s="214" t="s">
        <v>129</v>
      </c>
      <c r="D69" s="215"/>
      <c r="E69" s="96" t="s">
        <v>6</v>
      </c>
      <c r="F69" s="97"/>
      <c r="G69" s="97"/>
      <c r="H69" s="97"/>
      <c r="I69" s="19">
        <f t="shared" si="0"/>
        <v>0</v>
      </c>
      <c r="J69" s="97"/>
      <c r="K69" s="97"/>
      <c r="L69" s="97"/>
      <c r="M69" s="97"/>
      <c r="N69" s="22">
        <f t="shared" si="1"/>
        <v>0</v>
      </c>
      <c r="O69" s="98"/>
      <c r="P69" s="21">
        <f t="shared" si="2"/>
        <v>0</v>
      </c>
      <c r="Q69" s="98"/>
      <c r="R69" s="98"/>
      <c r="S69" s="21">
        <f t="shared" si="3"/>
        <v>0</v>
      </c>
      <c r="T69" s="21">
        <f t="shared" si="4"/>
        <v>0</v>
      </c>
    </row>
    <row r="70" spans="1:20" x14ac:dyDescent="0.35">
      <c r="A70" s="94">
        <v>62</v>
      </c>
      <c r="B70" s="52"/>
      <c r="C70" s="214" t="s">
        <v>129</v>
      </c>
      <c r="D70" s="215"/>
      <c r="E70" s="96" t="s">
        <v>6</v>
      </c>
      <c r="F70" s="97"/>
      <c r="G70" s="97"/>
      <c r="H70" s="97"/>
      <c r="I70" s="19">
        <f t="shared" si="0"/>
        <v>0</v>
      </c>
      <c r="J70" s="97"/>
      <c r="K70" s="97"/>
      <c r="L70" s="97"/>
      <c r="M70" s="97"/>
      <c r="N70" s="22">
        <f t="shared" si="1"/>
        <v>0</v>
      </c>
      <c r="O70" s="98"/>
      <c r="P70" s="21">
        <f t="shared" si="2"/>
        <v>0</v>
      </c>
      <c r="Q70" s="98"/>
      <c r="R70" s="98"/>
      <c r="S70" s="21">
        <f t="shared" si="3"/>
        <v>0</v>
      </c>
      <c r="T70" s="21">
        <f t="shared" si="4"/>
        <v>0</v>
      </c>
    </row>
    <row r="71" spans="1:20" x14ac:dyDescent="0.35">
      <c r="A71" s="94">
        <v>63</v>
      </c>
      <c r="B71" s="52"/>
      <c r="C71" s="214" t="s">
        <v>129</v>
      </c>
      <c r="D71" s="215"/>
      <c r="E71" s="96" t="s">
        <v>6</v>
      </c>
      <c r="F71" s="97"/>
      <c r="G71" s="97"/>
      <c r="H71" s="97"/>
      <c r="I71" s="19">
        <f t="shared" si="0"/>
        <v>0</v>
      </c>
      <c r="J71" s="97"/>
      <c r="K71" s="97"/>
      <c r="L71" s="97"/>
      <c r="M71" s="97"/>
      <c r="N71" s="22">
        <f t="shared" si="1"/>
        <v>0</v>
      </c>
      <c r="O71" s="98"/>
      <c r="P71" s="21">
        <f t="shared" si="2"/>
        <v>0</v>
      </c>
      <c r="Q71" s="98"/>
      <c r="R71" s="98"/>
      <c r="S71" s="21">
        <f t="shared" si="3"/>
        <v>0</v>
      </c>
      <c r="T71" s="21">
        <f t="shared" si="4"/>
        <v>0</v>
      </c>
    </row>
    <row r="72" spans="1:20" x14ac:dyDescent="0.35">
      <c r="A72" s="94">
        <v>64</v>
      </c>
      <c r="B72" s="52"/>
      <c r="C72" s="214" t="s">
        <v>129</v>
      </c>
      <c r="D72" s="215"/>
      <c r="E72" s="96" t="s">
        <v>6</v>
      </c>
      <c r="F72" s="97"/>
      <c r="G72" s="97"/>
      <c r="H72" s="97"/>
      <c r="I72" s="19">
        <f t="shared" si="0"/>
        <v>0</v>
      </c>
      <c r="J72" s="97"/>
      <c r="K72" s="97"/>
      <c r="L72" s="97"/>
      <c r="M72" s="97"/>
      <c r="N72" s="22">
        <f t="shared" si="1"/>
        <v>0</v>
      </c>
      <c r="O72" s="98"/>
      <c r="P72" s="21">
        <f t="shared" si="2"/>
        <v>0</v>
      </c>
      <c r="Q72" s="98"/>
      <c r="R72" s="98"/>
      <c r="S72" s="21">
        <f t="shared" si="3"/>
        <v>0</v>
      </c>
      <c r="T72" s="21">
        <f t="shared" si="4"/>
        <v>0</v>
      </c>
    </row>
    <row r="73" spans="1:20" x14ac:dyDescent="0.35">
      <c r="A73" s="94">
        <v>65</v>
      </c>
      <c r="B73" s="52"/>
      <c r="C73" s="214" t="s">
        <v>129</v>
      </c>
      <c r="D73" s="215"/>
      <c r="E73" s="96" t="s">
        <v>6</v>
      </c>
      <c r="F73" s="97"/>
      <c r="G73" s="97"/>
      <c r="H73" s="97"/>
      <c r="I73" s="19">
        <f t="shared" si="0"/>
        <v>0</v>
      </c>
      <c r="J73" s="97"/>
      <c r="K73" s="97"/>
      <c r="L73" s="97"/>
      <c r="M73" s="97"/>
      <c r="N73" s="22">
        <f t="shared" si="1"/>
        <v>0</v>
      </c>
      <c r="O73" s="98"/>
      <c r="P73" s="21">
        <f t="shared" si="2"/>
        <v>0</v>
      </c>
      <c r="Q73" s="98"/>
      <c r="R73" s="98"/>
      <c r="S73" s="21">
        <f t="shared" si="3"/>
        <v>0</v>
      </c>
      <c r="T73" s="21">
        <f t="shared" si="4"/>
        <v>0</v>
      </c>
    </row>
    <row r="74" spans="1:20" x14ac:dyDescent="0.35">
      <c r="A74" s="94">
        <v>66</v>
      </c>
      <c r="B74" s="52"/>
      <c r="C74" s="214" t="s">
        <v>129</v>
      </c>
      <c r="D74" s="215"/>
      <c r="E74" s="96" t="s">
        <v>6</v>
      </c>
      <c r="F74" s="97"/>
      <c r="G74" s="97"/>
      <c r="H74" s="97"/>
      <c r="I74" s="19">
        <f t="shared" ref="I74:I137" si="5">SUM(F74:H74)</f>
        <v>0</v>
      </c>
      <c r="J74" s="97"/>
      <c r="K74" s="97"/>
      <c r="L74" s="97"/>
      <c r="M74" s="97"/>
      <c r="N74" s="22">
        <f t="shared" ref="N74:N137" si="6">SUM(J74:M74)</f>
        <v>0</v>
      </c>
      <c r="O74" s="98"/>
      <c r="P74" s="21">
        <f t="shared" ref="P74:P137" si="7">I74+N74+O74</f>
        <v>0</v>
      </c>
      <c r="Q74" s="98"/>
      <c r="R74" s="98"/>
      <c r="S74" s="21">
        <f t="shared" ref="S74:S137" si="8">Q74+R74</f>
        <v>0</v>
      </c>
      <c r="T74" s="21">
        <f t="shared" ref="T74:T137" si="9">P74+S74</f>
        <v>0</v>
      </c>
    </row>
    <row r="75" spans="1:20" x14ac:dyDescent="0.35">
      <c r="A75" s="94">
        <v>67</v>
      </c>
      <c r="B75" s="52"/>
      <c r="C75" s="214" t="s">
        <v>129</v>
      </c>
      <c r="D75" s="215"/>
      <c r="E75" s="96" t="s">
        <v>6</v>
      </c>
      <c r="F75" s="97"/>
      <c r="G75" s="97"/>
      <c r="H75" s="97"/>
      <c r="I75" s="19">
        <f t="shared" si="5"/>
        <v>0</v>
      </c>
      <c r="J75" s="97"/>
      <c r="K75" s="97"/>
      <c r="L75" s="97"/>
      <c r="M75" s="97"/>
      <c r="N75" s="22">
        <f t="shared" si="6"/>
        <v>0</v>
      </c>
      <c r="O75" s="98"/>
      <c r="P75" s="21">
        <f t="shared" si="7"/>
        <v>0</v>
      </c>
      <c r="Q75" s="98"/>
      <c r="R75" s="98"/>
      <c r="S75" s="21">
        <f t="shared" si="8"/>
        <v>0</v>
      </c>
      <c r="T75" s="21">
        <f t="shared" si="9"/>
        <v>0</v>
      </c>
    </row>
    <row r="76" spans="1:20" x14ac:dyDescent="0.35">
      <c r="A76" s="94">
        <v>68</v>
      </c>
      <c r="B76" s="52"/>
      <c r="C76" s="214" t="s">
        <v>129</v>
      </c>
      <c r="D76" s="215"/>
      <c r="E76" s="96" t="s">
        <v>6</v>
      </c>
      <c r="F76" s="97"/>
      <c r="G76" s="97"/>
      <c r="H76" s="97"/>
      <c r="I76" s="19">
        <f t="shared" si="5"/>
        <v>0</v>
      </c>
      <c r="J76" s="97"/>
      <c r="K76" s="97"/>
      <c r="L76" s="97"/>
      <c r="M76" s="97"/>
      <c r="N76" s="22">
        <f t="shared" si="6"/>
        <v>0</v>
      </c>
      <c r="O76" s="98"/>
      <c r="P76" s="21">
        <f t="shared" si="7"/>
        <v>0</v>
      </c>
      <c r="Q76" s="98"/>
      <c r="R76" s="98"/>
      <c r="S76" s="21">
        <f t="shared" si="8"/>
        <v>0</v>
      </c>
      <c r="T76" s="21">
        <f t="shared" si="9"/>
        <v>0</v>
      </c>
    </row>
    <row r="77" spans="1:20" x14ac:dyDescent="0.35">
      <c r="A77" s="94">
        <v>69</v>
      </c>
      <c r="B77" s="52"/>
      <c r="C77" s="214" t="s">
        <v>129</v>
      </c>
      <c r="D77" s="215"/>
      <c r="E77" s="96" t="s">
        <v>6</v>
      </c>
      <c r="F77" s="97"/>
      <c r="G77" s="97"/>
      <c r="H77" s="97"/>
      <c r="I77" s="19">
        <f t="shared" si="5"/>
        <v>0</v>
      </c>
      <c r="J77" s="97"/>
      <c r="K77" s="97"/>
      <c r="L77" s="97"/>
      <c r="M77" s="97"/>
      <c r="N77" s="22">
        <f t="shared" si="6"/>
        <v>0</v>
      </c>
      <c r="O77" s="98"/>
      <c r="P77" s="21">
        <f t="shared" si="7"/>
        <v>0</v>
      </c>
      <c r="Q77" s="98"/>
      <c r="R77" s="98"/>
      <c r="S77" s="21">
        <f t="shared" si="8"/>
        <v>0</v>
      </c>
      <c r="T77" s="21">
        <f t="shared" si="9"/>
        <v>0</v>
      </c>
    </row>
    <row r="78" spans="1:20" x14ac:dyDescent="0.35">
      <c r="A78" s="94">
        <v>70</v>
      </c>
      <c r="B78" s="52"/>
      <c r="C78" s="214" t="s">
        <v>129</v>
      </c>
      <c r="D78" s="215"/>
      <c r="E78" s="96" t="s">
        <v>6</v>
      </c>
      <c r="F78" s="97"/>
      <c r="G78" s="97"/>
      <c r="H78" s="97"/>
      <c r="I78" s="19">
        <f t="shared" si="5"/>
        <v>0</v>
      </c>
      <c r="J78" s="97"/>
      <c r="K78" s="97"/>
      <c r="L78" s="97"/>
      <c r="M78" s="97"/>
      <c r="N78" s="22">
        <f t="shared" si="6"/>
        <v>0</v>
      </c>
      <c r="O78" s="98"/>
      <c r="P78" s="21">
        <f t="shared" si="7"/>
        <v>0</v>
      </c>
      <c r="Q78" s="98"/>
      <c r="R78" s="98"/>
      <c r="S78" s="21">
        <f t="shared" si="8"/>
        <v>0</v>
      </c>
      <c r="T78" s="21">
        <f t="shared" si="9"/>
        <v>0</v>
      </c>
    </row>
    <row r="79" spans="1:20" x14ac:dyDescent="0.35">
      <c r="A79" s="94">
        <v>71</v>
      </c>
      <c r="B79" s="52"/>
      <c r="C79" s="214" t="s">
        <v>129</v>
      </c>
      <c r="D79" s="215"/>
      <c r="E79" s="96" t="s">
        <v>6</v>
      </c>
      <c r="F79" s="97"/>
      <c r="G79" s="97"/>
      <c r="H79" s="97"/>
      <c r="I79" s="19">
        <f t="shared" si="5"/>
        <v>0</v>
      </c>
      <c r="J79" s="97"/>
      <c r="K79" s="97"/>
      <c r="L79" s="97"/>
      <c r="M79" s="97"/>
      <c r="N79" s="22">
        <f t="shared" si="6"/>
        <v>0</v>
      </c>
      <c r="O79" s="98"/>
      <c r="P79" s="21">
        <f t="shared" si="7"/>
        <v>0</v>
      </c>
      <c r="Q79" s="98"/>
      <c r="R79" s="98"/>
      <c r="S79" s="21">
        <f t="shared" si="8"/>
        <v>0</v>
      </c>
      <c r="T79" s="21">
        <f t="shared" si="9"/>
        <v>0</v>
      </c>
    </row>
    <row r="80" spans="1:20" x14ac:dyDescent="0.35">
      <c r="A80" s="94">
        <v>72</v>
      </c>
      <c r="B80" s="52"/>
      <c r="C80" s="214" t="s">
        <v>129</v>
      </c>
      <c r="D80" s="215"/>
      <c r="E80" s="96" t="s">
        <v>6</v>
      </c>
      <c r="F80" s="97"/>
      <c r="G80" s="97"/>
      <c r="H80" s="97"/>
      <c r="I80" s="19">
        <f t="shared" si="5"/>
        <v>0</v>
      </c>
      <c r="J80" s="97"/>
      <c r="K80" s="97"/>
      <c r="L80" s="97"/>
      <c r="M80" s="97"/>
      <c r="N80" s="22">
        <f t="shared" si="6"/>
        <v>0</v>
      </c>
      <c r="O80" s="98"/>
      <c r="P80" s="21">
        <f t="shared" si="7"/>
        <v>0</v>
      </c>
      <c r="Q80" s="98"/>
      <c r="R80" s="98"/>
      <c r="S80" s="21">
        <f t="shared" si="8"/>
        <v>0</v>
      </c>
      <c r="T80" s="21">
        <f t="shared" si="9"/>
        <v>0</v>
      </c>
    </row>
    <row r="81" spans="1:20" x14ac:dyDescent="0.35">
      <c r="A81" s="94">
        <v>73</v>
      </c>
      <c r="B81" s="52"/>
      <c r="C81" s="214" t="s">
        <v>129</v>
      </c>
      <c r="D81" s="215"/>
      <c r="E81" s="96" t="s">
        <v>6</v>
      </c>
      <c r="F81" s="97"/>
      <c r="G81" s="97"/>
      <c r="H81" s="97"/>
      <c r="I81" s="19">
        <f t="shared" si="5"/>
        <v>0</v>
      </c>
      <c r="J81" s="97"/>
      <c r="K81" s="97"/>
      <c r="L81" s="97"/>
      <c r="M81" s="97"/>
      <c r="N81" s="22">
        <f t="shared" si="6"/>
        <v>0</v>
      </c>
      <c r="O81" s="98"/>
      <c r="P81" s="21">
        <f t="shared" si="7"/>
        <v>0</v>
      </c>
      <c r="Q81" s="98"/>
      <c r="R81" s="98"/>
      <c r="S81" s="21">
        <f t="shared" si="8"/>
        <v>0</v>
      </c>
      <c r="T81" s="21">
        <f t="shared" si="9"/>
        <v>0</v>
      </c>
    </row>
    <row r="82" spans="1:20" x14ac:dyDescent="0.35">
      <c r="A82" s="94">
        <v>74</v>
      </c>
      <c r="B82" s="52"/>
      <c r="C82" s="214" t="s">
        <v>129</v>
      </c>
      <c r="D82" s="215"/>
      <c r="E82" s="96" t="s">
        <v>6</v>
      </c>
      <c r="F82" s="97"/>
      <c r="G82" s="97"/>
      <c r="H82" s="97"/>
      <c r="I82" s="19">
        <f t="shared" si="5"/>
        <v>0</v>
      </c>
      <c r="J82" s="97"/>
      <c r="K82" s="97"/>
      <c r="L82" s="97"/>
      <c r="M82" s="97"/>
      <c r="N82" s="22">
        <f t="shared" si="6"/>
        <v>0</v>
      </c>
      <c r="O82" s="98"/>
      <c r="P82" s="21">
        <f t="shared" si="7"/>
        <v>0</v>
      </c>
      <c r="Q82" s="98"/>
      <c r="R82" s="98"/>
      <c r="S82" s="21">
        <f t="shared" si="8"/>
        <v>0</v>
      </c>
      <c r="T82" s="21">
        <f t="shared" si="9"/>
        <v>0</v>
      </c>
    </row>
    <row r="83" spans="1:20" x14ac:dyDescent="0.35">
      <c r="A83" s="94">
        <v>75</v>
      </c>
      <c r="B83" s="52"/>
      <c r="C83" s="214" t="s">
        <v>129</v>
      </c>
      <c r="D83" s="215"/>
      <c r="E83" s="96" t="s">
        <v>6</v>
      </c>
      <c r="F83" s="97"/>
      <c r="G83" s="97"/>
      <c r="H83" s="97"/>
      <c r="I83" s="19">
        <f t="shared" si="5"/>
        <v>0</v>
      </c>
      <c r="J83" s="97"/>
      <c r="K83" s="97"/>
      <c r="L83" s="97"/>
      <c r="M83" s="97"/>
      <c r="N83" s="22">
        <f t="shared" si="6"/>
        <v>0</v>
      </c>
      <c r="O83" s="98"/>
      <c r="P83" s="21">
        <f t="shared" si="7"/>
        <v>0</v>
      </c>
      <c r="Q83" s="98"/>
      <c r="R83" s="98"/>
      <c r="S83" s="21">
        <f t="shared" si="8"/>
        <v>0</v>
      </c>
      <c r="T83" s="21">
        <f t="shared" si="9"/>
        <v>0</v>
      </c>
    </row>
    <row r="84" spans="1:20" x14ac:dyDescent="0.35">
      <c r="A84" s="94">
        <v>76</v>
      </c>
      <c r="B84" s="52"/>
      <c r="C84" s="214" t="s">
        <v>129</v>
      </c>
      <c r="D84" s="215"/>
      <c r="E84" s="96" t="s">
        <v>6</v>
      </c>
      <c r="F84" s="97"/>
      <c r="G84" s="97"/>
      <c r="H84" s="97"/>
      <c r="I84" s="19">
        <f t="shared" si="5"/>
        <v>0</v>
      </c>
      <c r="J84" s="97"/>
      <c r="K84" s="97"/>
      <c r="L84" s="97"/>
      <c r="M84" s="97"/>
      <c r="N84" s="22">
        <f t="shared" si="6"/>
        <v>0</v>
      </c>
      <c r="O84" s="98"/>
      <c r="P84" s="21">
        <f t="shared" si="7"/>
        <v>0</v>
      </c>
      <c r="Q84" s="98"/>
      <c r="R84" s="98"/>
      <c r="S84" s="21">
        <f t="shared" si="8"/>
        <v>0</v>
      </c>
      <c r="T84" s="21">
        <f t="shared" si="9"/>
        <v>0</v>
      </c>
    </row>
    <row r="85" spans="1:20" x14ac:dyDescent="0.35">
      <c r="A85" s="94">
        <v>77</v>
      </c>
      <c r="B85" s="52"/>
      <c r="C85" s="214" t="s">
        <v>129</v>
      </c>
      <c r="D85" s="215"/>
      <c r="E85" s="96" t="s">
        <v>6</v>
      </c>
      <c r="F85" s="97"/>
      <c r="G85" s="97"/>
      <c r="H85" s="97"/>
      <c r="I85" s="19">
        <f t="shared" si="5"/>
        <v>0</v>
      </c>
      <c r="J85" s="97"/>
      <c r="K85" s="97"/>
      <c r="L85" s="97"/>
      <c r="M85" s="97"/>
      <c r="N85" s="22">
        <f t="shared" si="6"/>
        <v>0</v>
      </c>
      <c r="O85" s="98"/>
      <c r="P85" s="21">
        <f t="shared" si="7"/>
        <v>0</v>
      </c>
      <c r="Q85" s="98"/>
      <c r="R85" s="98"/>
      <c r="S85" s="21">
        <f t="shared" si="8"/>
        <v>0</v>
      </c>
      <c r="T85" s="21">
        <f t="shared" si="9"/>
        <v>0</v>
      </c>
    </row>
    <row r="86" spans="1:20" x14ac:dyDescent="0.35">
      <c r="A86" s="94">
        <v>78</v>
      </c>
      <c r="B86" s="52"/>
      <c r="C86" s="214" t="s">
        <v>129</v>
      </c>
      <c r="D86" s="215"/>
      <c r="E86" s="96" t="s">
        <v>6</v>
      </c>
      <c r="F86" s="97"/>
      <c r="G86" s="97"/>
      <c r="H86" s="97"/>
      <c r="I86" s="19">
        <f t="shared" si="5"/>
        <v>0</v>
      </c>
      <c r="J86" s="97"/>
      <c r="K86" s="97"/>
      <c r="L86" s="97"/>
      <c r="M86" s="97"/>
      <c r="N86" s="22">
        <f t="shared" si="6"/>
        <v>0</v>
      </c>
      <c r="O86" s="98"/>
      <c r="P86" s="21">
        <f t="shared" si="7"/>
        <v>0</v>
      </c>
      <c r="Q86" s="98"/>
      <c r="R86" s="98"/>
      <c r="S86" s="21">
        <f t="shared" si="8"/>
        <v>0</v>
      </c>
      <c r="T86" s="21">
        <f t="shared" si="9"/>
        <v>0</v>
      </c>
    </row>
    <row r="87" spans="1:20" x14ac:dyDescent="0.35">
      <c r="A87" s="94">
        <v>79</v>
      </c>
      <c r="B87" s="52"/>
      <c r="C87" s="214" t="s">
        <v>129</v>
      </c>
      <c r="D87" s="215"/>
      <c r="E87" s="96" t="s">
        <v>6</v>
      </c>
      <c r="F87" s="97"/>
      <c r="G87" s="97"/>
      <c r="H87" s="97"/>
      <c r="I87" s="19">
        <f t="shared" si="5"/>
        <v>0</v>
      </c>
      <c r="J87" s="97"/>
      <c r="K87" s="97"/>
      <c r="L87" s="97"/>
      <c r="M87" s="97"/>
      <c r="N87" s="22">
        <f t="shared" si="6"/>
        <v>0</v>
      </c>
      <c r="O87" s="98"/>
      <c r="P87" s="21">
        <f t="shared" si="7"/>
        <v>0</v>
      </c>
      <c r="Q87" s="98"/>
      <c r="R87" s="98"/>
      <c r="S87" s="21">
        <f t="shared" si="8"/>
        <v>0</v>
      </c>
      <c r="T87" s="21">
        <f t="shared" si="9"/>
        <v>0</v>
      </c>
    </row>
    <row r="88" spans="1:20" x14ac:dyDescent="0.35">
      <c r="A88" s="94">
        <v>80</v>
      </c>
      <c r="B88" s="52"/>
      <c r="C88" s="214" t="s">
        <v>129</v>
      </c>
      <c r="D88" s="215"/>
      <c r="E88" s="96" t="s">
        <v>6</v>
      </c>
      <c r="F88" s="97"/>
      <c r="G88" s="97"/>
      <c r="H88" s="97"/>
      <c r="I88" s="19">
        <f t="shared" si="5"/>
        <v>0</v>
      </c>
      <c r="J88" s="97"/>
      <c r="K88" s="97"/>
      <c r="L88" s="97"/>
      <c r="M88" s="97"/>
      <c r="N88" s="22">
        <f t="shared" si="6"/>
        <v>0</v>
      </c>
      <c r="O88" s="98"/>
      <c r="P88" s="21">
        <f t="shared" si="7"/>
        <v>0</v>
      </c>
      <c r="Q88" s="98"/>
      <c r="R88" s="98"/>
      <c r="S88" s="21">
        <f t="shared" si="8"/>
        <v>0</v>
      </c>
      <c r="T88" s="21">
        <f t="shared" si="9"/>
        <v>0</v>
      </c>
    </row>
    <row r="89" spans="1:20" x14ac:dyDescent="0.35">
      <c r="A89" s="94">
        <v>81</v>
      </c>
      <c r="B89" s="52"/>
      <c r="C89" s="214" t="s">
        <v>129</v>
      </c>
      <c r="D89" s="215"/>
      <c r="E89" s="96" t="s">
        <v>6</v>
      </c>
      <c r="F89" s="97"/>
      <c r="G89" s="97"/>
      <c r="H89" s="97"/>
      <c r="I89" s="19">
        <f t="shared" si="5"/>
        <v>0</v>
      </c>
      <c r="J89" s="97"/>
      <c r="K89" s="97"/>
      <c r="L89" s="97"/>
      <c r="M89" s="97"/>
      <c r="N89" s="22">
        <f t="shared" si="6"/>
        <v>0</v>
      </c>
      <c r="O89" s="98"/>
      <c r="P89" s="21">
        <f t="shared" si="7"/>
        <v>0</v>
      </c>
      <c r="Q89" s="98"/>
      <c r="R89" s="98"/>
      <c r="S89" s="21">
        <f t="shared" si="8"/>
        <v>0</v>
      </c>
      <c r="T89" s="21">
        <f t="shared" si="9"/>
        <v>0</v>
      </c>
    </row>
    <row r="90" spans="1:20" x14ac:dyDescent="0.35">
      <c r="A90" s="94">
        <v>82</v>
      </c>
      <c r="B90" s="52"/>
      <c r="C90" s="214" t="s">
        <v>129</v>
      </c>
      <c r="D90" s="215"/>
      <c r="E90" s="96" t="s">
        <v>6</v>
      </c>
      <c r="F90" s="97"/>
      <c r="G90" s="97"/>
      <c r="H90" s="97"/>
      <c r="I90" s="19">
        <f t="shared" si="5"/>
        <v>0</v>
      </c>
      <c r="J90" s="97"/>
      <c r="K90" s="97"/>
      <c r="L90" s="97"/>
      <c r="M90" s="97"/>
      <c r="N90" s="22">
        <f t="shared" si="6"/>
        <v>0</v>
      </c>
      <c r="O90" s="98"/>
      <c r="P90" s="21">
        <f t="shared" si="7"/>
        <v>0</v>
      </c>
      <c r="Q90" s="98"/>
      <c r="R90" s="98"/>
      <c r="S90" s="21">
        <f t="shared" si="8"/>
        <v>0</v>
      </c>
      <c r="T90" s="21">
        <f t="shared" si="9"/>
        <v>0</v>
      </c>
    </row>
    <row r="91" spans="1:20" x14ac:dyDescent="0.35">
      <c r="A91" s="94">
        <v>83</v>
      </c>
      <c r="B91" s="52"/>
      <c r="C91" s="214" t="s">
        <v>129</v>
      </c>
      <c r="D91" s="215"/>
      <c r="E91" s="96" t="s">
        <v>6</v>
      </c>
      <c r="F91" s="97"/>
      <c r="G91" s="97"/>
      <c r="H91" s="97"/>
      <c r="I91" s="19">
        <f t="shared" si="5"/>
        <v>0</v>
      </c>
      <c r="J91" s="97"/>
      <c r="K91" s="97"/>
      <c r="L91" s="97"/>
      <c r="M91" s="97"/>
      <c r="N91" s="22">
        <f t="shared" si="6"/>
        <v>0</v>
      </c>
      <c r="O91" s="98"/>
      <c r="P91" s="21">
        <f t="shared" si="7"/>
        <v>0</v>
      </c>
      <c r="Q91" s="98"/>
      <c r="R91" s="98"/>
      <c r="S91" s="21">
        <f t="shared" si="8"/>
        <v>0</v>
      </c>
      <c r="T91" s="21">
        <f t="shared" si="9"/>
        <v>0</v>
      </c>
    </row>
    <row r="92" spans="1:20" x14ac:dyDescent="0.35">
      <c r="A92" s="94">
        <v>84</v>
      </c>
      <c r="B92" s="52"/>
      <c r="C92" s="214" t="s">
        <v>129</v>
      </c>
      <c r="D92" s="215"/>
      <c r="E92" s="96" t="s">
        <v>6</v>
      </c>
      <c r="F92" s="97"/>
      <c r="G92" s="97"/>
      <c r="H92" s="97"/>
      <c r="I92" s="19">
        <f t="shared" si="5"/>
        <v>0</v>
      </c>
      <c r="J92" s="97"/>
      <c r="K92" s="97"/>
      <c r="L92" s="97"/>
      <c r="M92" s="97"/>
      <c r="N92" s="22">
        <f t="shared" si="6"/>
        <v>0</v>
      </c>
      <c r="O92" s="98"/>
      <c r="P92" s="21">
        <f t="shared" si="7"/>
        <v>0</v>
      </c>
      <c r="Q92" s="98"/>
      <c r="R92" s="98"/>
      <c r="S92" s="21">
        <f t="shared" si="8"/>
        <v>0</v>
      </c>
      <c r="T92" s="21">
        <f t="shared" si="9"/>
        <v>0</v>
      </c>
    </row>
    <row r="93" spans="1:20" x14ac:dyDescent="0.35">
      <c r="A93" s="94">
        <v>85</v>
      </c>
      <c r="B93" s="52"/>
      <c r="C93" s="214" t="s">
        <v>129</v>
      </c>
      <c r="D93" s="215"/>
      <c r="E93" s="96" t="s">
        <v>6</v>
      </c>
      <c r="F93" s="97"/>
      <c r="G93" s="97"/>
      <c r="H93" s="97"/>
      <c r="I93" s="19">
        <f t="shared" si="5"/>
        <v>0</v>
      </c>
      <c r="J93" s="97"/>
      <c r="K93" s="97"/>
      <c r="L93" s="97"/>
      <c r="M93" s="97"/>
      <c r="N93" s="22">
        <f t="shared" si="6"/>
        <v>0</v>
      </c>
      <c r="O93" s="98"/>
      <c r="P93" s="21">
        <f t="shared" si="7"/>
        <v>0</v>
      </c>
      <c r="Q93" s="98"/>
      <c r="R93" s="98"/>
      <c r="S93" s="21">
        <f t="shared" si="8"/>
        <v>0</v>
      </c>
      <c r="T93" s="21">
        <f t="shared" si="9"/>
        <v>0</v>
      </c>
    </row>
    <row r="94" spans="1:20" x14ac:dyDescent="0.35">
      <c r="A94" s="94">
        <v>86</v>
      </c>
      <c r="B94" s="52"/>
      <c r="C94" s="214" t="s">
        <v>129</v>
      </c>
      <c r="D94" s="215"/>
      <c r="E94" s="96" t="s">
        <v>6</v>
      </c>
      <c r="F94" s="97"/>
      <c r="G94" s="97"/>
      <c r="H94" s="97"/>
      <c r="I94" s="19">
        <f t="shared" si="5"/>
        <v>0</v>
      </c>
      <c r="J94" s="97"/>
      <c r="K94" s="97"/>
      <c r="L94" s="97"/>
      <c r="M94" s="97"/>
      <c r="N94" s="22">
        <f t="shared" si="6"/>
        <v>0</v>
      </c>
      <c r="O94" s="98"/>
      <c r="P94" s="21">
        <f t="shared" si="7"/>
        <v>0</v>
      </c>
      <c r="Q94" s="98"/>
      <c r="R94" s="98"/>
      <c r="S94" s="21">
        <f t="shared" si="8"/>
        <v>0</v>
      </c>
      <c r="T94" s="21">
        <f t="shared" si="9"/>
        <v>0</v>
      </c>
    </row>
    <row r="95" spans="1:20" x14ac:dyDescent="0.35">
      <c r="A95" s="94">
        <v>87</v>
      </c>
      <c r="B95" s="52"/>
      <c r="C95" s="214" t="s">
        <v>129</v>
      </c>
      <c r="D95" s="215"/>
      <c r="E95" s="96" t="s">
        <v>6</v>
      </c>
      <c r="F95" s="97"/>
      <c r="G95" s="97"/>
      <c r="H95" s="97"/>
      <c r="I95" s="19">
        <f t="shared" si="5"/>
        <v>0</v>
      </c>
      <c r="J95" s="97"/>
      <c r="K95" s="97"/>
      <c r="L95" s="97"/>
      <c r="M95" s="97"/>
      <c r="N95" s="22">
        <f t="shared" si="6"/>
        <v>0</v>
      </c>
      <c r="O95" s="98"/>
      <c r="P95" s="21">
        <f t="shared" si="7"/>
        <v>0</v>
      </c>
      <c r="Q95" s="98"/>
      <c r="R95" s="98"/>
      <c r="S95" s="21">
        <f t="shared" si="8"/>
        <v>0</v>
      </c>
      <c r="T95" s="21">
        <f t="shared" si="9"/>
        <v>0</v>
      </c>
    </row>
    <row r="96" spans="1:20" x14ac:dyDescent="0.35">
      <c r="A96" s="94">
        <v>88</v>
      </c>
      <c r="B96" s="52"/>
      <c r="C96" s="214" t="s">
        <v>129</v>
      </c>
      <c r="D96" s="215"/>
      <c r="E96" s="96" t="s">
        <v>6</v>
      </c>
      <c r="F96" s="97"/>
      <c r="G96" s="97"/>
      <c r="H96" s="97"/>
      <c r="I96" s="19">
        <f t="shared" si="5"/>
        <v>0</v>
      </c>
      <c r="J96" s="97"/>
      <c r="K96" s="97"/>
      <c r="L96" s="97"/>
      <c r="M96" s="97"/>
      <c r="N96" s="22">
        <f t="shared" si="6"/>
        <v>0</v>
      </c>
      <c r="O96" s="98"/>
      <c r="P96" s="21">
        <f t="shared" si="7"/>
        <v>0</v>
      </c>
      <c r="Q96" s="98"/>
      <c r="R96" s="98"/>
      <c r="S96" s="21">
        <f t="shared" si="8"/>
        <v>0</v>
      </c>
      <c r="T96" s="21">
        <f t="shared" si="9"/>
        <v>0</v>
      </c>
    </row>
    <row r="97" spans="1:20" x14ac:dyDescent="0.35">
      <c r="A97" s="94">
        <v>89</v>
      </c>
      <c r="B97" s="52"/>
      <c r="C97" s="214" t="s">
        <v>129</v>
      </c>
      <c r="D97" s="215"/>
      <c r="E97" s="96" t="s">
        <v>6</v>
      </c>
      <c r="F97" s="97"/>
      <c r="G97" s="97"/>
      <c r="H97" s="97"/>
      <c r="I97" s="19">
        <f t="shared" si="5"/>
        <v>0</v>
      </c>
      <c r="J97" s="97"/>
      <c r="K97" s="97"/>
      <c r="L97" s="97"/>
      <c r="M97" s="97"/>
      <c r="N97" s="22">
        <f t="shared" si="6"/>
        <v>0</v>
      </c>
      <c r="O97" s="98"/>
      <c r="P97" s="21">
        <f t="shared" si="7"/>
        <v>0</v>
      </c>
      <c r="Q97" s="98"/>
      <c r="R97" s="98"/>
      <c r="S97" s="21">
        <f t="shared" si="8"/>
        <v>0</v>
      </c>
      <c r="T97" s="21">
        <f t="shared" si="9"/>
        <v>0</v>
      </c>
    </row>
    <row r="98" spans="1:20" x14ac:dyDescent="0.35">
      <c r="A98" s="94">
        <v>90</v>
      </c>
      <c r="B98" s="52"/>
      <c r="C98" s="214" t="s">
        <v>129</v>
      </c>
      <c r="D98" s="215"/>
      <c r="E98" s="96" t="s">
        <v>6</v>
      </c>
      <c r="F98" s="97"/>
      <c r="G98" s="97"/>
      <c r="H98" s="97"/>
      <c r="I98" s="19">
        <f t="shared" si="5"/>
        <v>0</v>
      </c>
      <c r="J98" s="97"/>
      <c r="K98" s="97"/>
      <c r="L98" s="97"/>
      <c r="M98" s="97"/>
      <c r="N98" s="22">
        <f t="shared" si="6"/>
        <v>0</v>
      </c>
      <c r="O98" s="98"/>
      <c r="P98" s="21">
        <f t="shared" si="7"/>
        <v>0</v>
      </c>
      <c r="Q98" s="98"/>
      <c r="R98" s="98"/>
      <c r="S98" s="21">
        <f t="shared" si="8"/>
        <v>0</v>
      </c>
      <c r="T98" s="21">
        <f t="shared" si="9"/>
        <v>0</v>
      </c>
    </row>
    <row r="99" spans="1:20" x14ac:dyDescent="0.35">
      <c r="A99" s="94">
        <v>91</v>
      </c>
      <c r="B99" s="52"/>
      <c r="C99" s="214" t="s">
        <v>129</v>
      </c>
      <c r="D99" s="215"/>
      <c r="E99" s="96" t="s">
        <v>6</v>
      </c>
      <c r="F99" s="97"/>
      <c r="G99" s="97"/>
      <c r="H99" s="97"/>
      <c r="I99" s="19">
        <f t="shared" si="5"/>
        <v>0</v>
      </c>
      <c r="J99" s="97"/>
      <c r="K99" s="97"/>
      <c r="L99" s="97"/>
      <c r="M99" s="97"/>
      <c r="N99" s="22">
        <f t="shared" si="6"/>
        <v>0</v>
      </c>
      <c r="O99" s="98"/>
      <c r="P99" s="21">
        <f t="shared" si="7"/>
        <v>0</v>
      </c>
      <c r="Q99" s="98"/>
      <c r="R99" s="98"/>
      <c r="S99" s="21">
        <f t="shared" si="8"/>
        <v>0</v>
      </c>
      <c r="T99" s="21">
        <f t="shared" si="9"/>
        <v>0</v>
      </c>
    </row>
    <row r="100" spans="1:20" x14ac:dyDescent="0.35">
      <c r="A100" s="94">
        <v>92</v>
      </c>
      <c r="B100" s="52"/>
      <c r="C100" s="214" t="s">
        <v>129</v>
      </c>
      <c r="D100" s="215"/>
      <c r="E100" s="96" t="s">
        <v>6</v>
      </c>
      <c r="F100" s="97"/>
      <c r="G100" s="97"/>
      <c r="H100" s="97"/>
      <c r="I100" s="19">
        <f t="shared" si="5"/>
        <v>0</v>
      </c>
      <c r="J100" s="97"/>
      <c r="K100" s="97"/>
      <c r="L100" s="97"/>
      <c r="M100" s="97"/>
      <c r="N100" s="22">
        <f t="shared" si="6"/>
        <v>0</v>
      </c>
      <c r="O100" s="98"/>
      <c r="P100" s="21">
        <f t="shared" si="7"/>
        <v>0</v>
      </c>
      <c r="Q100" s="98"/>
      <c r="R100" s="98"/>
      <c r="S100" s="21">
        <f t="shared" si="8"/>
        <v>0</v>
      </c>
      <c r="T100" s="21">
        <f t="shared" si="9"/>
        <v>0</v>
      </c>
    </row>
    <row r="101" spans="1:20" x14ac:dyDescent="0.35">
      <c r="A101" s="94">
        <v>93</v>
      </c>
      <c r="B101" s="52"/>
      <c r="C101" s="214" t="s">
        <v>129</v>
      </c>
      <c r="D101" s="215"/>
      <c r="E101" s="96" t="s">
        <v>6</v>
      </c>
      <c r="F101" s="97"/>
      <c r="G101" s="97"/>
      <c r="H101" s="97"/>
      <c r="I101" s="19">
        <f t="shared" si="5"/>
        <v>0</v>
      </c>
      <c r="J101" s="97"/>
      <c r="K101" s="97"/>
      <c r="L101" s="97"/>
      <c r="M101" s="97"/>
      <c r="N101" s="22">
        <f t="shared" si="6"/>
        <v>0</v>
      </c>
      <c r="O101" s="98"/>
      <c r="P101" s="21">
        <f t="shared" si="7"/>
        <v>0</v>
      </c>
      <c r="Q101" s="98"/>
      <c r="R101" s="98"/>
      <c r="S101" s="21">
        <f t="shared" si="8"/>
        <v>0</v>
      </c>
      <c r="T101" s="21">
        <f t="shared" si="9"/>
        <v>0</v>
      </c>
    </row>
    <row r="102" spans="1:20" x14ac:dyDescent="0.35">
      <c r="A102" s="94">
        <v>94</v>
      </c>
      <c r="B102" s="52"/>
      <c r="C102" s="214" t="s">
        <v>129</v>
      </c>
      <c r="D102" s="215"/>
      <c r="E102" s="96" t="s">
        <v>6</v>
      </c>
      <c r="F102" s="97"/>
      <c r="G102" s="97"/>
      <c r="H102" s="97"/>
      <c r="I102" s="19">
        <f t="shared" si="5"/>
        <v>0</v>
      </c>
      <c r="J102" s="97"/>
      <c r="K102" s="97"/>
      <c r="L102" s="97"/>
      <c r="M102" s="97"/>
      <c r="N102" s="22">
        <f t="shared" si="6"/>
        <v>0</v>
      </c>
      <c r="O102" s="98"/>
      <c r="P102" s="21">
        <f t="shared" si="7"/>
        <v>0</v>
      </c>
      <c r="Q102" s="98"/>
      <c r="R102" s="98"/>
      <c r="S102" s="21">
        <f t="shared" si="8"/>
        <v>0</v>
      </c>
      <c r="T102" s="21">
        <f t="shared" si="9"/>
        <v>0</v>
      </c>
    </row>
    <row r="103" spans="1:20" x14ac:dyDescent="0.35">
      <c r="A103" s="94">
        <v>95</v>
      </c>
      <c r="B103" s="52"/>
      <c r="C103" s="214" t="s">
        <v>129</v>
      </c>
      <c r="D103" s="215"/>
      <c r="E103" s="96" t="s">
        <v>6</v>
      </c>
      <c r="F103" s="97"/>
      <c r="G103" s="97"/>
      <c r="H103" s="97"/>
      <c r="I103" s="19">
        <f t="shared" si="5"/>
        <v>0</v>
      </c>
      <c r="J103" s="97"/>
      <c r="K103" s="97"/>
      <c r="L103" s="97"/>
      <c r="M103" s="97"/>
      <c r="N103" s="22">
        <f t="shared" si="6"/>
        <v>0</v>
      </c>
      <c r="O103" s="98"/>
      <c r="P103" s="21">
        <f t="shared" si="7"/>
        <v>0</v>
      </c>
      <c r="Q103" s="98"/>
      <c r="R103" s="98"/>
      <c r="S103" s="21">
        <f t="shared" si="8"/>
        <v>0</v>
      </c>
      <c r="T103" s="21">
        <f t="shared" si="9"/>
        <v>0</v>
      </c>
    </row>
    <row r="104" spans="1:20" x14ac:dyDescent="0.35">
      <c r="A104" s="94">
        <v>96</v>
      </c>
      <c r="B104" s="52"/>
      <c r="C104" s="214" t="s">
        <v>129</v>
      </c>
      <c r="D104" s="215"/>
      <c r="E104" s="96" t="s">
        <v>6</v>
      </c>
      <c r="F104" s="97"/>
      <c r="G104" s="97"/>
      <c r="H104" s="97"/>
      <c r="I104" s="19">
        <f t="shared" si="5"/>
        <v>0</v>
      </c>
      <c r="J104" s="97"/>
      <c r="K104" s="97"/>
      <c r="L104" s="97"/>
      <c r="M104" s="97"/>
      <c r="N104" s="22">
        <f t="shared" si="6"/>
        <v>0</v>
      </c>
      <c r="O104" s="98"/>
      <c r="P104" s="21">
        <f t="shared" si="7"/>
        <v>0</v>
      </c>
      <c r="Q104" s="98"/>
      <c r="R104" s="98"/>
      <c r="S104" s="21">
        <f t="shared" si="8"/>
        <v>0</v>
      </c>
      <c r="T104" s="21">
        <f t="shared" si="9"/>
        <v>0</v>
      </c>
    </row>
    <row r="105" spans="1:20" x14ac:dyDescent="0.35">
      <c r="A105" s="94">
        <v>97</v>
      </c>
      <c r="B105" s="52"/>
      <c r="C105" s="214" t="s">
        <v>129</v>
      </c>
      <c r="D105" s="215"/>
      <c r="E105" s="96" t="s">
        <v>6</v>
      </c>
      <c r="F105" s="97"/>
      <c r="G105" s="97"/>
      <c r="H105" s="97"/>
      <c r="I105" s="19">
        <f t="shared" si="5"/>
        <v>0</v>
      </c>
      <c r="J105" s="97"/>
      <c r="K105" s="97"/>
      <c r="L105" s="97"/>
      <c r="M105" s="97"/>
      <c r="N105" s="22">
        <f t="shared" si="6"/>
        <v>0</v>
      </c>
      <c r="O105" s="98"/>
      <c r="P105" s="21">
        <f t="shared" si="7"/>
        <v>0</v>
      </c>
      <c r="Q105" s="98"/>
      <c r="R105" s="98"/>
      <c r="S105" s="21">
        <f t="shared" si="8"/>
        <v>0</v>
      </c>
      <c r="T105" s="21">
        <f t="shared" si="9"/>
        <v>0</v>
      </c>
    </row>
    <row r="106" spans="1:20" x14ac:dyDescent="0.35">
      <c r="A106" s="94">
        <v>98</v>
      </c>
      <c r="B106" s="52"/>
      <c r="C106" s="214" t="s">
        <v>129</v>
      </c>
      <c r="D106" s="215"/>
      <c r="E106" s="96" t="s">
        <v>6</v>
      </c>
      <c r="F106" s="97"/>
      <c r="G106" s="97"/>
      <c r="H106" s="97"/>
      <c r="I106" s="19">
        <f t="shared" si="5"/>
        <v>0</v>
      </c>
      <c r="J106" s="97"/>
      <c r="K106" s="97"/>
      <c r="L106" s="97"/>
      <c r="M106" s="97"/>
      <c r="N106" s="22">
        <f t="shared" si="6"/>
        <v>0</v>
      </c>
      <c r="O106" s="98"/>
      <c r="P106" s="21">
        <f t="shared" si="7"/>
        <v>0</v>
      </c>
      <c r="Q106" s="98"/>
      <c r="R106" s="98"/>
      <c r="S106" s="21">
        <f t="shared" si="8"/>
        <v>0</v>
      </c>
      <c r="T106" s="21">
        <f t="shared" si="9"/>
        <v>0</v>
      </c>
    </row>
    <row r="107" spans="1:20" x14ac:dyDescent="0.35">
      <c r="A107" s="94">
        <v>99</v>
      </c>
      <c r="B107" s="52"/>
      <c r="C107" s="214" t="s">
        <v>129</v>
      </c>
      <c r="D107" s="215"/>
      <c r="E107" s="96" t="s">
        <v>6</v>
      </c>
      <c r="F107" s="97"/>
      <c r="G107" s="97"/>
      <c r="H107" s="97"/>
      <c r="I107" s="19">
        <f t="shared" si="5"/>
        <v>0</v>
      </c>
      <c r="J107" s="97"/>
      <c r="K107" s="97"/>
      <c r="L107" s="97"/>
      <c r="M107" s="97"/>
      <c r="N107" s="22">
        <f t="shared" si="6"/>
        <v>0</v>
      </c>
      <c r="O107" s="98"/>
      <c r="P107" s="21">
        <f t="shared" si="7"/>
        <v>0</v>
      </c>
      <c r="Q107" s="98"/>
      <c r="R107" s="98"/>
      <c r="S107" s="21">
        <f t="shared" si="8"/>
        <v>0</v>
      </c>
      <c r="T107" s="21">
        <f t="shared" si="9"/>
        <v>0</v>
      </c>
    </row>
    <row r="108" spans="1:20" x14ac:dyDescent="0.35">
      <c r="A108" s="94">
        <v>100</v>
      </c>
      <c r="B108" s="52"/>
      <c r="C108" s="214" t="s">
        <v>129</v>
      </c>
      <c r="D108" s="215"/>
      <c r="E108" s="96" t="s">
        <v>6</v>
      </c>
      <c r="F108" s="97"/>
      <c r="G108" s="97"/>
      <c r="H108" s="97"/>
      <c r="I108" s="19">
        <f t="shared" si="5"/>
        <v>0</v>
      </c>
      <c r="J108" s="97"/>
      <c r="K108" s="97"/>
      <c r="L108" s="97"/>
      <c r="M108" s="97"/>
      <c r="N108" s="22">
        <f t="shared" si="6"/>
        <v>0</v>
      </c>
      <c r="O108" s="98"/>
      <c r="P108" s="21">
        <f t="shared" si="7"/>
        <v>0</v>
      </c>
      <c r="Q108" s="98"/>
      <c r="R108" s="98"/>
      <c r="S108" s="21">
        <f t="shared" si="8"/>
        <v>0</v>
      </c>
      <c r="T108" s="21">
        <f t="shared" si="9"/>
        <v>0</v>
      </c>
    </row>
    <row r="109" spans="1:20" x14ac:dyDescent="0.35">
      <c r="A109" s="94">
        <v>101</v>
      </c>
      <c r="B109" s="52"/>
      <c r="C109" s="214" t="s">
        <v>129</v>
      </c>
      <c r="D109" s="215"/>
      <c r="E109" s="96" t="s">
        <v>6</v>
      </c>
      <c r="F109" s="97"/>
      <c r="G109" s="97"/>
      <c r="H109" s="97"/>
      <c r="I109" s="19">
        <f t="shared" si="5"/>
        <v>0</v>
      </c>
      <c r="J109" s="97"/>
      <c r="K109" s="97"/>
      <c r="L109" s="97"/>
      <c r="M109" s="97"/>
      <c r="N109" s="22">
        <f t="shared" si="6"/>
        <v>0</v>
      </c>
      <c r="O109" s="98"/>
      <c r="P109" s="21">
        <f t="shared" si="7"/>
        <v>0</v>
      </c>
      <c r="Q109" s="98"/>
      <c r="R109" s="98"/>
      <c r="S109" s="21">
        <f t="shared" si="8"/>
        <v>0</v>
      </c>
      <c r="T109" s="21">
        <f t="shared" si="9"/>
        <v>0</v>
      </c>
    </row>
    <row r="110" spans="1:20" x14ac:dyDescent="0.35">
      <c r="A110" s="94">
        <v>102</v>
      </c>
      <c r="B110" s="52"/>
      <c r="C110" s="214" t="s">
        <v>129</v>
      </c>
      <c r="D110" s="215"/>
      <c r="E110" s="96" t="s">
        <v>6</v>
      </c>
      <c r="F110" s="97"/>
      <c r="G110" s="97"/>
      <c r="H110" s="97"/>
      <c r="I110" s="19">
        <f t="shared" si="5"/>
        <v>0</v>
      </c>
      <c r="J110" s="97"/>
      <c r="K110" s="97"/>
      <c r="L110" s="97"/>
      <c r="M110" s="97"/>
      <c r="N110" s="22">
        <f t="shared" si="6"/>
        <v>0</v>
      </c>
      <c r="O110" s="98"/>
      <c r="P110" s="21">
        <f t="shared" si="7"/>
        <v>0</v>
      </c>
      <c r="Q110" s="98"/>
      <c r="R110" s="98"/>
      <c r="S110" s="21">
        <f t="shared" si="8"/>
        <v>0</v>
      </c>
      <c r="T110" s="21">
        <f t="shared" si="9"/>
        <v>0</v>
      </c>
    </row>
    <row r="111" spans="1:20" x14ac:dyDescent="0.35">
      <c r="A111" s="94">
        <v>103</v>
      </c>
      <c r="B111" s="52"/>
      <c r="C111" s="214" t="s">
        <v>129</v>
      </c>
      <c r="D111" s="215"/>
      <c r="E111" s="96" t="s">
        <v>6</v>
      </c>
      <c r="F111" s="97"/>
      <c r="G111" s="97"/>
      <c r="H111" s="97"/>
      <c r="I111" s="19">
        <f t="shared" si="5"/>
        <v>0</v>
      </c>
      <c r="J111" s="97"/>
      <c r="K111" s="97"/>
      <c r="L111" s="97"/>
      <c r="M111" s="97"/>
      <c r="N111" s="22">
        <f t="shared" si="6"/>
        <v>0</v>
      </c>
      <c r="O111" s="98"/>
      <c r="P111" s="21">
        <f t="shared" si="7"/>
        <v>0</v>
      </c>
      <c r="Q111" s="98"/>
      <c r="R111" s="98"/>
      <c r="S111" s="21">
        <f t="shared" si="8"/>
        <v>0</v>
      </c>
      <c r="T111" s="21">
        <f t="shared" si="9"/>
        <v>0</v>
      </c>
    </row>
    <row r="112" spans="1:20" x14ac:dyDescent="0.35">
      <c r="A112" s="94">
        <v>104</v>
      </c>
      <c r="B112" s="52"/>
      <c r="C112" s="214" t="s">
        <v>129</v>
      </c>
      <c r="D112" s="215"/>
      <c r="E112" s="96" t="s">
        <v>6</v>
      </c>
      <c r="F112" s="97"/>
      <c r="G112" s="97"/>
      <c r="H112" s="97"/>
      <c r="I112" s="19">
        <f t="shared" si="5"/>
        <v>0</v>
      </c>
      <c r="J112" s="97"/>
      <c r="K112" s="97"/>
      <c r="L112" s="97"/>
      <c r="M112" s="97"/>
      <c r="N112" s="22">
        <f t="shared" si="6"/>
        <v>0</v>
      </c>
      <c r="O112" s="98"/>
      <c r="P112" s="21">
        <f t="shared" si="7"/>
        <v>0</v>
      </c>
      <c r="Q112" s="98"/>
      <c r="R112" s="98"/>
      <c r="S112" s="21">
        <f t="shared" si="8"/>
        <v>0</v>
      </c>
      <c r="T112" s="21">
        <f t="shared" si="9"/>
        <v>0</v>
      </c>
    </row>
    <row r="113" spans="1:20" x14ac:dyDescent="0.35">
      <c r="A113" s="94">
        <v>105</v>
      </c>
      <c r="B113" s="52"/>
      <c r="C113" s="214" t="s">
        <v>129</v>
      </c>
      <c r="D113" s="215"/>
      <c r="E113" s="96" t="s">
        <v>6</v>
      </c>
      <c r="F113" s="97"/>
      <c r="G113" s="97"/>
      <c r="H113" s="97"/>
      <c r="I113" s="19">
        <f t="shared" si="5"/>
        <v>0</v>
      </c>
      <c r="J113" s="97"/>
      <c r="K113" s="97"/>
      <c r="L113" s="97"/>
      <c r="M113" s="97"/>
      <c r="N113" s="22">
        <f t="shared" si="6"/>
        <v>0</v>
      </c>
      <c r="O113" s="98"/>
      <c r="P113" s="21">
        <f t="shared" si="7"/>
        <v>0</v>
      </c>
      <c r="Q113" s="98"/>
      <c r="R113" s="98"/>
      <c r="S113" s="21">
        <f t="shared" si="8"/>
        <v>0</v>
      </c>
      <c r="T113" s="21">
        <f t="shared" si="9"/>
        <v>0</v>
      </c>
    </row>
    <row r="114" spans="1:20" x14ac:dyDescent="0.35">
      <c r="A114" s="94">
        <v>106</v>
      </c>
      <c r="B114" s="52"/>
      <c r="C114" s="214" t="s">
        <v>129</v>
      </c>
      <c r="D114" s="215"/>
      <c r="E114" s="96" t="s">
        <v>6</v>
      </c>
      <c r="F114" s="97"/>
      <c r="G114" s="97"/>
      <c r="H114" s="97"/>
      <c r="I114" s="19">
        <f t="shared" si="5"/>
        <v>0</v>
      </c>
      <c r="J114" s="97"/>
      <c r="K114" s="97"/>
      <c r="L114" s="97"/>
      <c r="M114" s="97"/>
      <c r="N114" s="22">
        <f t="shared" si="6"/>
        <v>0</v>
      </c>
      <c r="O114" s="98"/>
      <c r="P114" s="21">
        <f t="shared" si="7"/>
        <v>0</v>
      </c>
      <c r="Q114" s="98"/>
      <c r="R114" s="98"/>
      <c r="S114" s="21">
        <f t="shared" si="8"/>
        <v>0</v>
      </c>
      <c r="T114" s="21">
        <f t="shared" si="9"/>
        <v>0</v>
      </c>
    </row>
    <row r="115" spans="1:20" x14ac:dyDescent="0.35">
      <c r="A115" s="94">
        <v>107</v>
      </c>
      <c r="B115" s="52"/>
      <c r="C115" s="214" t="s">
        <v>129</v>
      </c>
      <c r="D115" s="215"/>
      <c r="E115" s="96" t="s">
        <v>6</v>
      </c>
      <c r="F115" s="97"/>
      <c r="G115" s="97"/>
      <c r="H115" s="97"/>
      <c r="I115" s="19">
        <f t="shared" si="5"/>
        <v>0</v>
      </c>
      <c r="J115" s="97"/>
      <c r="K115" s="97"/>
      <c r="L115" s="97"/>
      <c r="M115" s="97"/>
      <c r="N115" s="22">
        <f t="shared" si="6"/>
        <v>0</v>
      </c>
      <c r="O115" s="98"/>
      <c r="P115" s="21">
        <f t="shared" si="7"/>
        <v>0</v>
      </c>
      <c r="Q115" s="98"/>
      <c r="R115" s="98"/>
      <c r="S115" s="21">
        <f t="shared" si="8"/>
        <v>0</v>
      </c>
      <c r="T115" s="21">
        <f t="shared" si="9"/>
        <v>0</v>
      </c>
    </row>
    <row r="116" spans="1:20" x14ac:dyDescent="0.35">
      <c r="A116" s="94">
        <v>108</v>
      </c>
      <c r="B116" s="52"/>
      <c r="C116" s="214" t="s">
        <v>129</v>
      </c>
      <c r="D116" s="215"/>
      <c r="E116" s="96" t="s">
        <v>6</v>
      </c>
      <c r="F116" s="97"/>
      <c r="G116" s="97"/>
      <c r="H116" s="97"/>
      <c r="I116" s="19">
        <f t="shared" si="5"/>
        <v>0</v>
      </c>
      <c r="J116" s="97"/>
      <c r="K116" s="97"/>
      <c r="L116" s="97"/>
      <c r="M116" s="97"/>
      <c r="N116" s="22">
        <f t="shared" si="6"/>
        <v>0</v>
      </c>
      <c r="O116" s="98"/>
      <c r="P116" s="21">
        <f t="shared" si="7"/>
        <v>0</v>
      </c>
      <c r="Q116" s="98"/>
      <c r="R116" s="98"/>
      <c r="S116" s="21">
        <f t="shared" si="8"/>
        <v>0</v>
      </c>
      <c r="T116" s="21">
        <f t="shared" si="9"/>
        <v>0</v>
      </c>
    </row>
    <row r="117" spans="1:20" x14ac:dyDescent="0.35">
      <c r="A117" s="94">
        <v>109</v>
      </c>
      <c r="B117" s="52"/>
      <c r="C117" s="214" t="s">
        <v>129</v>
      </c>
      <c r="D117" s="215"/>
      <c r="E117" s="96" t="s">
        <v>6</v>
      </c>
      <c r="F117" s="97"/>
      <c r="G117" s="97"/>
      <c r="H117" s="97"/>
      <c r="I117" s="19">
        <f t="shared" si="5"/>
        <v>0</v>
      </c>
      <c r="J117" s="97"/>
      <c r="K117" s="97"/>
      <c r="L117" s="97"/>
      <c r="M117" s="97"/>
      <c r="N117" s="22">
        <f t="shared" si="6"/>
        <v>0</v>
      </c>
      <c r="O117" s="98"/>
      <c r="P117" s="21">
        <f t="shared" si="7"/>
        <v>0</v>
      </c>
      <c r="Q117" s="98"/>
      <c r="R117" s="98"/>
      <c r="S117" s="21">
        <f t="shared" si="8"/>
        <v>0</v>
      </c>
      <c r="T117" s="21">
        <f t="shared" si="9"/>
        <v>0</v>
      </c>
    </row>
    <row r="118" spans="1:20" x14ac:dyDescent="0.35">
      <c r="A118" s="94">
        <v>110</v>
      </c>
      <c r="B118" s="52"/>
      <c r="C118" s="214" t="s">
        <v>129</v>
      </c>
      <c r="D118" s="215"/>
      <c r="E118" s="96" t="s">
        <v>6</v>
      </c>
      <c r="F118" s="97"/>
      <c r="G118" s="97"/>
      <c r="H118" s="97"/>
      <c r="I118" s="19">
        <f t="shared" si="5"/>
        <v>0</v>
      </c>
      <c r="J118" s="97"/>
      <c r="K118" s="97"/>
      <c r="L118" s="97"/>
      <c r="M118" s="97"/>
      <c r="N118" s="22">
        <f t="shared" si="6"/>
        <v>0</v>
      </c>
      <c r="O118" s="98"/>
      <c r="P118" s="21">
        <f t="shared" si="7"/>
        <v>0</v>
      </c>
      <c r="Q118" s="98"/>
      <c r="R118" s="98"/>
      <c r="S118" s="21">
        <f t="shared" si="8"/>
        <v>0</v>
      </c>
      <c r="T118" s="21">
        <f t="shared" si="9"/>
        <v>0</v>
      </c>
    </row>
    <row r="119" spans="1:20" x14ac:dyDescent="0.35">
      <c r="A119" s="94">
        <v>111</v>
      </c>
      <c r="B119" s="52"/>
      <c r="C119" s="214" t="s">
        <v>129</v>
      </c>
      <c r="D119" s="215"/>
      <c r="E119" s="96" t="s">
        <v>6</v>
      </c>
      <c r="F119" s="97"/>
      <c r="G119" s="97"/>
      <c r="H119" s="97"/>
      <c r="I119" s="19">
        <f t="shared" si="5"/>
        <v>0</v>
      </c>
      <c r="J119" s="97"/>
      <c r="K119" s="97"/>
      <c r="L119" s="97"/>
      <c r="M119" s="97"/>
      <c r="N119" s="22">
        <f t="shared" si="6"/>
        <v>0</v>
      </c>
      <c r="O119" s="98"/>
      <c r="P119" s="21">
        <f t="shared" si="7"/>
        <v>0</v>
      </c>
      <c r="Q119" s="98"/>
      <c r="R119" s="98"/>
      <c r="S119" s="21">
        <f t="shared" si="8"/>
        <v>0</v>
      </c>
      <c r="T119" s="21">
        <f t="shared" si="9"/>
        <v>0</v>
      </c>
    </row>
    <row r="120" spans="1:20" x14ac:dyDescent="0.35">
      <c r="A120" s="94">
        <v>112</v>
      </c>
      <c r="B120" s="52"/>
      <c r="C120" s="214" t="s">
        <v>129</v>
      </c>
      <c r="D120" s="215"/>
      <c r="E120" s="96" t="s">
        <v>6</v>
      </c>
      <c r="F120" s="97"/>
      <c r="G120" s="97"/>
      <c r="H120" s="97"/>
      <c r="I120" s="19">
        <f t="shared" si="5"/>
        <v>0</v>
      </c>
      <c r="J120" s="97"/>
      <c r="K120" s="97"/>
      <c r="L120" s="97"/>
      <c r="M120" s="97"/>
      <c r="N120" s="22">
        <f t="shared" si="6"/>
        <v>0</v>
      </c>
      <c r="O120" s="98"/>
      <c r="P120" s="21">
        <f t="shared" si="7"/>
        <v>0</v>
      </c>
      <c r="Q120" s="98"/>
      <c r="R120" s="98"/>
      <c r="S120" s="21">
        <f t="shared" si="8"/>
        <v>0</v>
      </c>
      <c r="T120" s="21">
        <f t="shared" si="9"/>
        <v>0</v>
      </c>
    </row>
    <row r="121" spans="1:20" x14ac:dyDescent="0.35">
      <c r="A121" s="94">
        <v>113</v>
      </c>
      <c r="B121" s="52"/>
      <c r="C121" s="214" t="s">
        <v>129</v>
      </c>
      <c r="D121" s="215"/>
      <c r="E121" s="96" t="s">
        <v>6</v>
      </c>
      <c r="F121" s="97"/>
      <c r="G121" s="97"/>
      <c r="H121" s="97"/>
      <c r="I121" s="19">
        <f t="shared" si="5"/>
        <v>0</v>
      </c>
      <c r="J121" s="97"/>
      <c r="K121" s="97"/>
      <c r="L121" s="97"/>
      <c r="M121" s="97"/>
      <c r="N121" s="22">
        <f t="shared" si="6"/>
        <v>0</v>
      </c>
      <c r="O121" s="98"/>
      <c r="P121" s="21">
        <f t="shared" si="7"/>
        <v>0</v>
      </c>
      <c r="Q121" s="98"/>
      <c r="R121" s="98"/>
      <c r="S121" s="21">
        <f t="shared" si="8"/>
        <v>0</v>
      </c>
      <c r="T121" s="21">
        <f t="shared" si="9"/>
        <v>0</v>
      </c>
    </row>
    <row r="122" spans="1:20" x14ac:dyDescent="0.35">
      <c r="A122" s="94">
        <v>114</v>
      </c>
      <c r="B122" s="52"/>
      <c r="C122" s="214" t="s">
        <v>129</v>
      </c>
      <c r="D122" s="215"/>
      <c r="E122" s="96" t="s">
        <v>6</v>
      </c>
      <c r="F122" s="97"/>
      <c r="G122" s="97"/>
      <c r="H122" s="97"/>
      <c r="I122" s="19">
        <f t="shared" si="5"/>
        <v>0</v>
      </c>
      <c r="J122" s="97"/>
      <c r="K122" s="97"/>
      <c r="L122" s="97"/>
      <c r="M122" s="97"/>
      <c r="N122" s="22">
        <f t="shared" si="6"/>
        <v>0</v>
      </c>
      <c r="O122" s="98"/>
      <c r="P122" s="21">
        <f t="shared" si="7"/>
        <v>0</v>
      </c>
      <c r="Q122" s="98"/>
      <c r="R122" s="98"/>
      <c r="S122" s="21">
        <f t="shared" si="8"/>
        <v>0</v>
      </c>
      <c r="T122" s="21">
        <f t="shared" si="9"/>
        <v>0</v>
      </c>
    </row>
    <row r="123" spans="1:20" x14ac:dyDescent="0.35">
      <c r="A123" s="94">
        <v>115</v>
      </c>
      <c r="B123" s="52"/>
      <c r="C123" s="214" t="s">
        <v>129</v>
      </c>
      <c r="D123" s="215"/>
      <c r="E123" s="96" t="s">
        <v>6</v>
      </c>
      <c r="F123" s="97"/>
      <c r="G123" s="97"/>
      <c r="H123" s="97"/>
      <c r="I123" s="19">
        <f t="shared" si="5"/>
        <v>0</v>
      </c>
      <c r="J123" s="97"/>
      <c r="K123" s="97"/>
      <c r="L123" s="97"/>
      <c r="M123" s="97"/>
      <c r="N123" s="22">
        <f t="shared" si="6"/>
        <v>0</v>
      </c>
      <c r="O123" s="98"/>
      <c r="P123" s="21">
        <f t="shared" si="7"/>
        <v>0</v>
      </c>
      <c r="Q123" s="98"/>
      <c r="R123" s="98"/>
      <c r="S123" s="21">
        <f t="shared" si="8"/>
        <v>0</v>
      </c>
      <c r="T123" s="21">
        <f t="shared" si="9"/>
        <v>0</v>
      </c>
    </row>
    <row r="124" spans="1:20" x14ac:dyDescent="0.35">
      <c r="A124" s="94">
        <v>116</v>
      </c>
      <c r="B124" s="52"/>
      <c r="C124" s="214" t="s">
        <v>129</v>
      </c>
      <c r="D124" s="215"/>
      <c r="E124" s="96" t="s">
        <v>6</v>
      </c>
      <c r="F124" s="97"/>
      <c r="G124" s="97"/>
      <c r="H124" s="97"/>
      <c r="I124" s="19">
        <f t="shared" si="5"/>
        <v>0</v>
      </c>
      <c r="J124" s="97"/>
      <c r="K124" s="97"/>
      <c r="L124" s="97"/>
      <c r="M124" s="97"/>
      <c r="N124" s="22">
        <f t="shared" si="6"/>
        <v>0</v>
      </c>
      <c r="O124" s="98"/>
      <c r="P124" s="21">
        <f t="shared" si="7"/>
        <v>0</v>
      </c>
      <c r="Q124" s="98"/>
      <c r="R124" s="98"/>
      <c r="S124" s="21">
        <f t="shared" si="8"/>
        <v>0</v>
      </c>
      <c r="T124" s="21">
        <f t="shared" si="9"/>
        <v>0</v>
      </c>
    </row>
    <row r="125" spans="1:20" x14ac:dyDescent="0.35">
      <c r="A125" s="94">
        <v>117</v>
      </c>
      <c r="B125" s="52"/>
      <c r="C125" s="214" t="s">
        <v>129</v>
      </c>
      <c r="D125" s="215"/>
      <c r="E125" s="96" t="s">
        <v>6</v>
      </c>
      <c r="F125" s="97"/>
      <c r="G125" s="97"/>
      <c r="H125" s="97"/>
      <c r="I125" s="19">
        <f t="shared" si="5"/>
        <v>0</v>
      </c>
      <c r="J125" s="97"/>
      <c r="K125" s="97"/>
      <c r="L125" s="97"/>
      <c r="M125" s="97"/>
      <c r="N125" s="22">
        <f t="shared" si="6"/>
        <v>0</v>
      </c>
      <c r="O125" s="98"/>
      <c r="P125" s="21">
        <f t="shared" si="7"/>
        <v>0</v>
      </c>
      <c r="Q125" s="98"/>
      <c r="R125" s="98"/>
      <c r="S125" s="21">
        <f t="shared" si="8"/>
        <v>0</v>
      </c>
      <c r="T125" s="21">
        <f t="shared" si="9"/>
        <v>0</v>
      </c>
    </row>
    <row r="126" spans="1:20" x14ac:dyDescent="0.35">
      <c r="A126" s="94">
        <v>118</v>
      </c>
      <c r="B126" s="52"/>
      <c r="C126" s="214" t="s">
        <v>129</v>
      </c>
      <c r="D126" s="215"/>
      <c r="E126" s="96" t="s">
        <v>6</v>
      </c>
      <c r="F126" s="97"/>
      <c r="G126" s="97"/>
      <c r="H126" s="97"/>
      <c r="I126" s="19">
        <f t="shared" si="5"/>
        <v>0</v>
      </c>
      <c r="J126" s="97"/>
      <c r="K126" s="97"/>
      <c r="L126" s="97"/>
      <c r="M126" s="97"/>
      <c r="N126" s="22">
        <f t="shared" si="6"/>
        <v>0</v>
      </c>
      <c r="O126" s="98"/>
      <c r="P126" s="21">
        <f t="shared" si="7"/>
        <v>0</v>
      </c>
      <c r="Q126" s="98"/>
      <c r="R126" s="98"/>
      <c r="S126" s="21">
        <f t="shared" si="8"/>
        <v>0</v>
      </c>
      <c r="T126" s="21">
        <f t="shared" si="9"/>
        <v>0</v>
      </c>
    </row>
    <row r="127" spans="1:20" x14ac:dyDescent="0.35">
      <c r="A127" s="94">
        <v>119</v>
      </c>
      <c r="B127" s="52"/>
      <c r="C127" s="214" t="s">
        <v>129</v>
      </c>
      <c r="D127" s="215"/>
      <c r="E127" s="96" t="s">
        <v>6</v>
      </c>
      <c r="F127" s="97"/>
      <c r="G127" s="97"/>
      <c r="H127" s="97"/>
      <c r="I127" s="19">
        <f t="shared" si="5"/>
        <v>0</v>
      </c>
      <c r="J127" s="97"/>
      <c r="K127" s="97"/>
      <c r="L127" s="97"/>
      <c r="M127" s="97"/>
      <c r="N127" s="22">
        <f t="shared" si="6"/>
        <v>0</v>
      </c>
      <c r="O127" s="98"/>
      <c r="P127" s="21">
        <f t="shared" si="7"/>
        <v>0</v>
      </c>
      <c r="Q127" s="98"/>
      <c r="R127" s="98"/>
      <c r="S127" s="21">
        <f t="shared" si="8"/>
        <v>0</v>
      </c>
      <c r="T127" s="21">
        <f t="shared" si="9"/>
        <v>0</v>
      </c>
    </row>
    <row r="128" spans="1:20" x14ac:dyDescent="0.35">
      <c r="A128" s="94">
        <v>120</v>
      </c>
      <c r="B128" s="52"/>
      <c r="C128" s="214" t="s">
        <v>129</v>
      </c>
      <c r="D128" s="215"/>
      <c r="E128" s="96" t="s">
        <v>6</v>
      </c>
      <c r="F128" s="97"/>
      <c r="G128" s="97"/>
      <c r="H128" s="97"/>
      <c r="I128" s="19">
        <f t="shared" si="5"/>
        <v>0</v>
      </c>
      <c r="J128" s="97"/>
      <c r="K128" s="97"/>
      <c r="L128" s="97"/>
      <c r="M128" s="97"/>
      <c r="N128" s="22">
        <f t="shared" si="6"/>
        <v>0</v>
      </c>
      <c r="O128" s="98"/>
      <c r="P128" s="21">
        <f t="shared" si="7"/>
        <v>0</v>
      </c>
      <c r="Q128" s="98"/>
      <c r="R128" s="98"/>
      <c r="S128" s="21">
        <f t="shared" si="8"/>
        <v>0</v>
      </c>
      <c r="T128" s="21">
        <f t="shared" si="9"/>
        <v>0</v>
      </c>
    </row>
    <row r="129" spans="1:20" x14ac:dyDescent="0.35">
      <c r="A129" s="94">
        <v>121</v>
      </c>
      <c r="B129" s="52"/>
      <c r="C129" s="214" t="s">
        <v>129</v>
      </c>
      <c r="D129" s="215"/>
      <c r="E129" s="96" t="s">
        <v>6</v>
      </c>
      <c r="F129" s="97"/>
      <c r="G129" s="97"/>
      <c r="H129" s="97"/>
      <c r="I129" s="19">
        <f t="shared" si="5"/>
        <v>0</v>
      </c>
      <c r="J129" s="97"/>
      <c r="K129" s="97"/>
      <c r="L129" s="97"/>
      <c r="M129" s="97"/>
      <c r="N129" s="22">
        <f t="shared" si="6"/>
        <v>0</v>
      </c>
      <c r="O129" s="98"/>
      <c r="P129" s="21">
        <f t="shared" si="7"/>
        <v>0</v>
      </c>
      <c r="Q129" s="98"/>
      <c r="R129" s="98"/>
      <c r="S129" s="21">
        <f t="shared" si="8"/>
        <v>0</v>
      </c>
      <c r="T129" s="21">
        <f t="shared" si="9"/>
        <v>0</v>
      </c>
    </row>
    <row r="130" spans="1:20" x14ac:dyDescent="0.35">
      <c r="A130" s="94">
        <v>122</v>
      </c>
      <c r="B130" s="52"/>
      <c r="C130" s="214" t="s">
        <v>129</v>
      </c>
      <c r="D130" s="215"/>
      <c r="E130" s="96" t="s">
        <v>6</v>
      </c>
      <c r="F130" s="97"/>
      <c r="G130" s="97"/>
      <c r="H130" s="97"/>
      <c r="I130" s="19">
        <f t="shared" si="5"/>
        <v>0</v>
      </c>
      <c r="J130" s="97"/>
      <c r="K130" s="97"/>
      <c r="L130" s="97"/>
      <c r="M130" s="97"/>
      <c r="N130" s="22">
        <f t="shared" si="6"/>
        <v>0</v>
      </c>
      <c r="O130" s="98"/>
      <c r="P130" s="21">
        <f t="shared" si="7"/>
        <v>0</v>
      </c>
      <c r="Q130" s="98"/>
      <c r="R130" s="98"/>
      <c r="S130" s="21">
        <f t="shared" si="8"/>
        <v>0</v>
      </c>
      <c r="T130" s="21">
        <f t="shared" si="9"/>
        <v>0</v>
      </c>
    </row>
    <row r="131" spans="1:20" x14ac:dyDescent="0.35">
      <c r="A131" s="94">
        <v>123</v>
      </c>
      <c r="B131" s="52"/>
      <c r="C131" s="214" t="s">
        <v>129</v>
      </c>
      <c r="D131" s="215"/>
      <c r="E131" s="96" t="s">
        <v>6</v>
      </c>
      <c r="F131" s="97"/>
      <c r="G131" s="97"/>
      <c r="H131" s="97"/>
      <c r="I131" s="19">
        <f t="shared" si="5"/>
        <v>0</v>
      </c>
      <c r="J131" s="97"/>
      <c r="K131" s="97"/>
      <c r="L131" s="97"/>
      <c r="M131" s="97"/>
      <c r="N131" s="22">
        <f t="shared" si="6"/>
        <v>0</v>
      </c>
      <c r="O131" s="98"/>
      <c r="P131" s="21">
        <f t="shared" si="7"/>
        <v>0</v>
      </c>
      <c r="Q131" s="98"/>
      <c r="R131" s="98"/>
      <c r="S131" s="21">
        <f t="shared" si="8"/>
        <v>0</v>
      </c>
      <c r="T131" s="21">
        <f t="shared" si="9"/>
        <v>0</v>
      </c>
    </row>
    <row r="132" spans="1:20" x14ac:dyDescent="0.35">
      <c r="A132" s="94">
        <v>124</v>
      </c>
      <c r="B132" s="52"/>
      <c r="C132" s="214" t="s">
        <v>129</v>
      </c>
      <c r="D132" s="215"/>
      <c r="E132" s="96" t="s">
        <v>6</v>
      </c>
      <c r="F132" s="97"/>
      <c r="G132" s="97"/>
      <c r="H132" s="97"/>
      <c r="I132" s="19">
        <f t="shared" si="5"/>
        <v>0</v>
      </c>
      <c r="J132" s="97"/>
      <c r="K132" s="97"/>
      <c r="L132" s="97"/>
      <c r="M132" s="97"/>
      <c r="N132" s="22">
        <f t="shared" si="6"/>
        <v>0</v>
      </c>
      <c r="O132" s="98"/>
      <c r="P132" s="21">
        <f t="shared" si="7"/>
        <v>0</v>
      </c>
      <c r="Q132" s="98"/>
      <c r="R132" s="98"/>
      <c r="S132" s="21">
        <f t="shared" si="8"/>
        <v>0</v>
      </c>
      <c r="T132" s="21">
        <f t="shared" si="9"/>
        <v>0</v>
      </c>
    </row>
    <row r="133" spans="1:20" x14ac:dyDescent="0.35">
      <c r="A133" s="94">
        <v>125</v>
      </c>
      <c r="B133" s="52"/>
      <c r="C133" s="214" t="s">
        <v>129</v>
      </c>
      <c r="D133" s="215"/>
      <c r="E133" s="96" t="s">
        <v>6</v>
      </c>
      <c r="F133" s="97"/>
      <c r="G133" s="97"/>
      <c r="H133" s="97"/>
      <c r="I133" s="19">
        <f t="shared" si="5"/>
        <v>0</v>
      </c>
      <c r="J133" s="97"/>
      <c r="K133" s="97"/>
      <c r="L133" s="97"/>
      <c r="M133" s="97"/>
      <c r="N133" s="22">
        <f t="shared" si="6"/>
        <v>0</v>
      </c>
      <c r="O133" s="98"/>
      <c r="P133" s="21">
        <f t="shared" si="7"/>
        <v>0</v>
      </c>
      <c r="Q133" s="98"/>
      <c r="R133" s="98"/>
      <c r="S133" s="21">
        <f t="shared" si="8"/>
        <v>0</v>
      </c>
      <c r="T133" s="21">
        <f t="shared" si="9"/>
        <v>0</v>
      </c>
    </row>
    <row r="134" spans="1:20" x14ac:dyDescent="0.35">
      <c r="A134" s="94">
        <v>126</v>
      </c>
      <c r="B134" s="52"/>
      <c r="C134" s="214" t="s">
        <v>129</v>
      </c>
      <c r="D134" s="215"/>
      <c r="E134" s="96" t="s">
        <v>6</v>
      </c>
      <c r="F134" s="97"/>
      <c r="G134" s="97"/>
      <c r="H134" s="97"/>
      <c r="I134" s="19">
        <f t="shared" si="5"/>
        <v>0</v>
      </c>
      <c r="J134" s="97"/>
      <c r="K134" s="97"/>
      <c r="L134" s="97"/>
      <c r="M134" s="97"/>
      <c r="N134" s="22">
        <f t="shared" si="6"/>
        <v>0</v>
      </c>
      <c r="O134" s="98"/>
      <c r="P134" s="21">
        <f t="shared" si="7"/>
        <v>0</v>
      </c>
      <c r="Q134" s="98"/>
      <c r="R134" s="98"/>
      <c r="S134" s="21">
        <f t="shared" si="8"/>
        <v>0</v>
      </c>
      <c r="T134" s="21">
        <f t="shared" si="9"/>
        <v>0</v>
      </c>
    </row>
    <row r="135" spans="1:20" x14ac:dyDescent="0.35">
      <c r="A135" s="94">
        <v>127</v>
      </c>
      <c r="B135" s="52"/>
      <c r="C135" s="214" t="s">
        <v>129</v>
      </c>
      <c r="D135" s="215"/>
      <c r="E135" s="96" t="s">
        <v>6</v>
      </c>
      <c r="F135" s="97"/>
      <c r="G135" s="97"/>
      <c r="H135" s="97"/>
      <c r="I135" s="19">
        <f t="shared" si="5"/>
        <v>0</v>
      </c>
      <c r="J135" s="97"/>
      <c r="K135" s="97"/>
      <c r="L135" s="97"/>
      <c r="M135" s="97"/>
      <c r="N135" s="22">
        <f t="shared" si="6"/>
        <v>0</v>
      </c>
      <c r="O135" s="98"/>
      <c r="P135" s="21">
        <f t="shared" si="7"/>
        <v>0</v>
      </c>
      <c r="Q135" s="98"/>
      <c r="R135" s="98"/>
      <c r="S135" s="21">
        <f t="shared" si="8"/>
        <v>0</v>
      </c>
      <c r="T135" s="21">
        <f t="shared" si="9"/>
        <v>0</v>
      </c>
    </row>
    <row r="136" spans="1:20" x14ac:dyDescent="0.35">
      <c r="A136" s="94">
        <v>128</v>
      </c>
      <c r="B136" s="52"/>
      <c r="C136" s="214" t="s">
        <v>129</v>
      </c>
      <c r="D136" s="215"/>
      <c r="E136" s="96" t="s">
        <v>6</v>
      </c>
      <c r="F136" s="97"/>
      <c r="G136" s="97"/>
      <c r="H136" s="97"/>
      <c r="I136" s="19">
        <f t="shared" si="5"/>
        <v>0</v>
      </c>
      <c r="J136" s="97"/>
      <c r="K136" s="97"/>
      <c r="L136" s="97"/>
      <c r="M136" s="97"/>
      <c r="N136" s="22">
        <f t="shared" si="6"/>
        <v>0</v>
      </c>
      <c r="O136" s="98"/>
      <c r="P136" s="21">
        <f t="shared" si="7"/>
        <v>0</v>
      </c>
      <c r="Q136" s="98"/>
      <c r="R136" s="98"/>
      <c r="S136" s="21">
        <f t="shared" si="8"/>
        <v>0</v>
      </c>
      <c r="T136" s="21">
        <f t="shared" si="9"/>
        <v>0</v>
      </c>
    </row>
    <row r="137" spans="1:20" x14ac:dyDescent="0.35">
      <c r="A137" s="94">
        <v>129</v>
      </c>
      <c r="B137" s="52"/>
      <c r="C137" s="214" t="s">
        <v>129</v>
      </c>
      <c r="D137" s="215"/>
      <c r="E137" s="96" t="s">
        <v>6</v>
      </c>
      <c r="F137" s="97"/>
      <c r="G137" s="97"/>
      <c r="H137" s="97"/>
      <c r="I137" s="19">
        <f t="shared" si="5"/>
        <v>0</v>
      </c>
      <c r="J137" s="97"/>
      <c r="K137" s="97"/>
      <c r="L137" s="97"/>
      <c r="M137" s="97"/>
      <c r="N137" s="22">
        <f t="shared" si="6"/>
        <v>0</v>
      </c>
      <c r="O137" s="98"/>
      <c r="P137" s="21">
        <f t="shared" si="7"/>
        <v>0</v>
      </c>
      <c r="Q137" s="98"/>
      <c r="R137" s="98"/>
      <c r="S137" s="21">
        <f t="shared" si="8"/>
        <v>0</v>
      </c>
      <c r="T137" s="21">
        <f t="shared" si="9"/>
        <v>0</v>
      </c>
    </row>
    <row r="138" spans="1:20" x14ac:dyDescent="0.35">
      <c r="A138" s="94">
        <v>130</v>
      </c>
      <c r="B138" s="52"/>
      <c r="C138" s="214" t="s">
        <v>129</v>
      </c>
      <c r="D138" s="215"/>
      <c r="E138" s="96" t="s">
        <v>6</v>
      </c>
      <c r="F138" s="97"/>
      <c r="G138" s="97"/>
      <c r="H138" s="97"/>
      <c r="I138" s="19">
        <f t="shared" ref="I138:I201" si="10">SUM(F138:H138)</f>
        <v>0</v>
      </c>
      <c r="J138" s="97"/>
      <c r="K138" s="97"/>
      <c r="L138" s="97"/>
      <c r="M138" s="97"/>
      <c r="N138" s="22">
        <f t="shared" ref="N138:N201" si="11">SUM(J138:M138)</f>
        <v>0</v>
      </c>
      <c r="O138" s="98"/>
      <c r="P138" s="21">
        <f t="shared" ref="P138:P201" si="12">I138+N138+O138</f>
        <v>0</v>
      </c>
      <c r="Q138" s="98"/>
      <c r="R138" s="98"/>
      <c r="S138" s="21">
        <f t="shared" ref="S138:S201" si="13">Q138+R138</f>
        <v>0</v>
      </c>
      <c r="T138" s="21">
        <f t="shared" ref="T138:T201" si="14">P138+S138</f>
        <v>0</v>
      </c>
    </row>
    <row r="139" spans="1:20" x14ac:dyDescent="0.35">
      <c r="A139" s="94">
        <v>131</v>
      </c>
      <c r="B139" s="52"/>
      <c r="C139" s="214" t="s">
        <v>129</v>
      </c>
      <c r="D139" s="215"/>
      <c r="E139" s="96" t="s">
        <v>6</v>
      </c>
      <c r="F139" s="97"/>
      <c r="G139" s="97"/>
      <c r="H139" s="97"/>
      <c r="I139" s="19">
        <f t="shared" si="10"/>
        <v>0</v>
      </c>
      <c r="J139" s="97"/>
      <c r="K139" s="97"/>
      <c r="L139" s="97"/>
      <c r="M139" s="97"/>
      <c r="N139" s="22">
        <f t="shared" si="11"/>
        <v>0</v>
      </c>
      <c r="O139" s="98"/>
      <c r="P139" s="21">
        <f t="shared" si="12"/>
        <v>0</v>
      </c>
      <c r="Q139" s="98"/>
      <c r="R139" s="98"/>
      <c r="S139" s="21">
        <f t="shared" si="13"/>
        <v>0</v>
      </c>
      <c r="T139" s="21">
        <f t="shared" si="14"/>
        <v>0</v>
      </c>
    </row>
    <row r="140" spans="1:20" x14ac:dyDescent="0.35">
      <c r="A140" s="94">
        <v>132</v>
      </c>
      <c r="B140" s="52"/>
      <c r="C140" s="214" t="s">
        <v>129</v>
      </c>
      <c r="D140" s="215"/>
      <c r="E140" s="96" t="s">
        <v>6</v>
      </c>
      <c r="F140" s="97"/>
      <c r="G140" s="97"/>
      <c r="H140" s="97"/>
      <c r="I140" s="19">
        <f t="shared" si="10"/>
        <v>0</v>
      </c>
      <c r="J140" s="97"/>
      <c r="K140" s="97"/>
      <c r="L140" s="97"/>
      <c r="M140" s="97"/>
      <c r="N140" s="22">
        <f t="shared" si="11"/>
        <v>0</v>
      </c>
      <c r="O140" s="98"/>
      <c r="P140" s="21">
        <f t="shared" si="12"/>
        <v>0</v>
      </c>
      <c r="Q140" s="98"/>
      <c r="R140" s="98"/>
      <c r="S140" s="21">
        <f t="shared" si="13"/>
        <v>0</v>
      </c>
      <c r="T140" s="21">
        <f t="shared" si="14"/>
        <v>0</v>
      </c>
    </row>
    <row r="141" spans="1:20" x14ac:dyDescent="0.35">
      <c r="A141" s="94">
        <v>133</v>
      </c>
      <c r="B141" s="52"/>
      <c r="C141" s="214" t="s">
        <v>129</v>
      </c>
      <c r="D141" s="215"/>
      <c r="E141" s="96" t="s">
        <v>6</v>
      </c>
      <c r="F141" s="97"/>
      <c r="G141" s="97"/>
      <c r="H141" s="97"/>
      <c r="I141" s="19">
        <f t="shared" si="10"/>
        <v>0</v>
      </c>
      <c r="J141" s="97"/>
      <c r="K141" s="97"/>
      <c r="L141" s="97"/>
      <c r="M141" s="97"/>
      <c r="N141" s="22">
        <f t="shared" si="11"/>
        <v>0</v>
      </c>
      <c r="O141" s="98"/>
      <c r="P141" s="21">
        <f t="shared" si="12"/>
        <v>0</v>
      </c>
      <c r="Q141" s="98"/>
      <c r="R141" s="98"/>
      <c r="S141" s="21">
        <f t="shared" si="13"/>
        <v>0</v>
      </c>
      <c r="T141" s="21">
        <f t="shared" si="14"/>
        <v>0</v>
      </c>
    </row>
    <row r="142" spans="1:20" x14ac:dyDescent="0.35">
      <c r="A142" s="94">
        <v>134</v>
      </c>
      <c r="B142" s="52"/>
      <c r="C142" s="214" t="s">
        <v>129</v>
      </c>
      <c r="D142" s="215"/>
      <c r="E142" s="96" t="s">
        <v>6</v>
      </c>
      <c r="F142" s="97"/>
      <c r="G142" s="97"/>
      <c r="H142" s="97"/>
      <c r="I142" s="19">
        <f t="shared" si="10"/>
        <v>0</v>
      </c>
      <c r="J142" s="97"/>
      <c r="K142" s="97"/>
      <c r="L142" s="97"/>
      <c r="M142" s="97"/>
      <c r="N142" s="22">
        <f t="shared" si="11"/>
        <v>0</v>
      </c>
      <c r="O142" s="98"/>
      <c r="P142" s="21">
        <f t="shared" si="12"/>
        <v>0</v>
      </c>
      <c r="Q142" s="98"/>
      <c r="R142" s="98"/>
      <c r="S142" s="21">
        <f t="shared" si="13"/>
        <v>0</v>
      </c>
      <c r="T142" s="21">
        <f t="shared" si="14"/>
        <v>0</v>
      </c>
    </row>
    <row r="143" spans="1:20" x14ac:dyDescent="0.35">
      <c r="A143" s="94">
        <v>135</v>
      </c>
      <c r="B143" s="52"/>
      <c r="C143" s="214" t="s">
        <v>129</v>
      </c>
      <c r="D143" s="215"/>
      <c r="E143" s="96" t="s">
        <v>6</v>
      </c>
      <c r="F143" s="97"/>
      <c r="G143" s="97"/>
      <c r="H143" s="97"/>
      <c r="I143" s="19">
        <f t="shared" si="10"/>
        <v>0</v>
      </c>
      <c r="J143" s="97"/>
      <c r="K143" s="97"/>
      <c r="L143" s="97"/>
      <c r="M143" s="97"/>
      <c r="N143" s="22">
        <f t="shared" si="11"/>
        <v>0</v>
      </c>
      <c r="O143" s="98"/>
      <c r="P143" s="21">
        <f t="shared" si="12"/>
        <v>0</v>
      </c>
      <c r="Q143" s="98"/>
      <c r="R143" s="98"/>
      <c r="S143" s="21">
        <f t="shared" si="13"/>
        <v>0</v>
      </c>
      <c r="T143" s="21">
        <f t="shared" si="14"/>
        <v>0</v>
      </c>
    </row>
    <row r="144" spans="1:20" x14ac:dyDescent="0.35">
      <c r="A144" s="94">
        <v>136</v>
      </c>
      <c r="B144" s="52"/>
      <c r="C144" s="214" t="s">
        <v>129</v>
      </c>
      <c r="D144" s="215"/>
      <c r="E144" s="96" t="s">
        <v>6</v>
      </c>
      <c r="F144" s="97"/>
      <c r="G144" s="97"/>
      <c r="H144" s="97"/>
      <c r="I144" s="19">
        <f t="shared" si="10"/>
        <v>0</v>
      </c>
      <c r="J144" s="97"/>
      <c r="K144" s="97"/>
      <c r="L144" s="97"/>
      <c r="M144" s="97"/>
      <c r="N144" s="22">
        <f t="shared" si="11"/>
        <v>0</v>
      </c>
      <c r="O144" s="98"/>
      <c r="P144" s="21">
        <f t="shared" si="12"/>
        <v>0</v>
      </c>
      <c r="Q144" s="98"/>
      <c r="R144" s="98"/>
      <c r="S144" s="21">
        <f t="shared" si="13"/>
        <v>0</v>
      </c>
      <c r="T144" s="21">
        <f t="shared" si="14"/>
        <v>0</v>
      </c>
    </row>
    <row r="145" spans="1:20" x14ac:dyDescent="0.35">
      <c r="A145" s="94">
        <v>137</v>
      </c>
      <c r="B145" s="52"/>
      <c r="C145" s="214" t="s">
        <v>129</v>
      </c>
      <c r="D145" s="215"/>
      <c r="E145" s="96" t="s">
        <v>6</v>
      </c>
      <c r="F145" s="97"/>
      <c r="G145" s="97"/>
      <c r="H145" s="97"/>
      <c r="I145" s="19">
        <f t="shared" si="10"/>
        <v>0</v>
      </c>
      <c r="J145" s="97"/>
      <c r="K145" s="97"/>
      <c r="L145" s="97"/>
      <c r="M145" s="97"/>
      <c r="N145" s="22">
        <f t="shared" si="11"/>
        <v>0</v>
      </c>
      <c r="O145" s="98"/>
      <c r="P145" s="21">
        <f t="shared" si="12"/>
        <v>0</v>
      </c>
      <c r="Q145" s="98"/>
      <c r="R145" s="98"/>
      <c r="S145" s="21">
        <f t="shared" si="13"/>
        <v>0</v>
      </c>
      <c r="T145" s="21">
        <f t="shared" si="14"/>
        <v>0</v>
      </c>
    </row>
    <row r="146" spans="1:20" x14ac:dyDescent="0.35">
      <c r="A146" s="94">
        <v>138</v>
      </c>
      <c r="B146" s="52"/>
      <c r="C146" s="214" t="s">
        <v>129</v>
      </c>
      <c r="D146" s="215"/>
      <c r="E146" s="96" t="s">
        <v>6</v>
      </c>
      <c r="F146" s="97"/>
      <c r="G146" s="97"/>
      <c r="H146" s="97"/>
      <c r="I146" s="19">
        <f t="shared" si="10"/>
        <v>0</v>
      </c>
      <c r="J146" s="97"/>
      <c r="K146" s="97"/>
      <c r="L146" s="97"/>
      <c r="M146" s="97"/>
      <c r="N146" s="22">
        <f t="shared" si="11"/>
        <v>0</v>
      </c>
      <c r="O146" s="98"/>
      <c r="P146" s="21">
        <f t="shared" si="12"/>
        <v>0</v>
      </c>
      <c r="Q146" s="98"/>
      <c r="R146" s="98"/>
      <c r="S146" s="21">
        <f t="shared" si="13"/>
        <v>0</v>
      </c>
      <c r="T146" s="21">
        <f t="shared" si="14"/>
        <v>0</v>
      </c>
    </row>
    <row r="147" spans="1:20" x14ac:dyDescent="0.35">
      <c r="A147" s="94">
        <v>139</v>
      </c>
      <c r="B147" s="52"/>
      <c r="C147" s="214" t="s">
        <v>129</v>
      </c>
      <c r="D147" s="215"/>
      <c r="E147" s="96" t="s">
        <v>6</v>
      </c>
      <c r="F147" s="97"/>
      <c r="G147" s="97"/>
      <c r="H147" s="97"/>
      <c r="I147" s="19">
        <f t="shared" si="10"/>
        <v>0</v>
      </c>
      <c r="J147" s="97"/>
      <c r="K147" s="97"/>
      <c r="L147" s="97"/>
      <c r="M147" s="97"/>
      <c r="N147" s="22">
        <f t="shared" si="11"/>
        <v>0</v>
      </c>
      <c r="O147" s="98"/>
      <c r="P147" s="21">
        <f t="shared" si="12"/>
        <v>0</v>
      </c>
      <c r="Q147" s="98"/>
      <c r="R147" s="98"/>
      <c r="S147" s="21">
        <f t="shared" si="13"/>
        <v>0</v>
      </c>
      <c r="T147" s="21">
        <f t="shared" si="14"/>
        <v>0</v>
      </c>
    </row>
    <row r="148" spans="1:20" x14ac:dyDescent="0.35">
      <c r="A148" s="94">
        <v>140</v>
      </c>
      <c r="B148" s="52"/>
      <c r="C148" s="214" t="s">
        <v>129</v>
      </c>
      <c r="D148" s="215"/>
      <c r="E148" s="96" t="s">
        <v>6</v>
      </c>
      <c r="F148" s="97"/>
      <c r="G148" s="97"/>
      <c r="H148" s="97"/>
      <c r="I148" s="19">
        <f t="shared" si="10"/>
        <v>0</v>
      </c>
      <c r="J148" s="97"/>
      <c r="K148" s="97"/>
      <c r="L148" s="97"/>
      <c r="M148" s="97"/>
      <c r="N148" s="22">
        <f t="shared" si="11"/>
        <v>0</v>
      </c>
      <c r="O148" s="98"/>
      <c r="P148" s="21">
        <f t="shared" si="12"/>
        <v>0</v>
      </c>
      <c r="Q148" s="98"/>
      <c r="R148" s="98"/>
      <c r="S148" s="21">
        <f t="shared" si="13"/>
        <v>0</v>
      </c>
      <c r="T148" s="21">
        <f t="shared" si="14"/>
        <v>0</v>
      </c>
    </row>
    <row r="149" spans="1:20" x14ac:dyDescent="0.35">
      <c r="A149" s="94">
        <v>141</v>
      </c>
      <c r="B149" s="52"/>
      <c r="C149" s="214" t="s">
        <v>129</v>
      </c>
      <c r="D149" s="215"/>
      <c r="E149" s="96" t="s">
        <v>6</v>
      </c>
      <c r="F149" s="97"/>
      <c r="G149" s="97"/>
      <c r="H149" s="97"/>
      <c r="I149" s="19">
        <f t="shared" si="10"/>
        <v>0</v>
      </c>
      <c r="J149" s="97"/>
      <c r="K149" s="97"/>
      <c r="L149" s="97"/>
      <c r="M149" s="97"/>
      <c r="N149" s="22">
        <f t="shared" si="11"/>
        <v>0</v>
      </c>
      <c r="O149" s="98"/>
      <c r="P149" s="21">
        <f t="shared" si="12"/>
        <v>0</v>
      </c>
      <c r="Q149" s="98"/>
      <c r="R149" s="98"/>
      <c r="S149" s="21">
        <f t="shared" si="13"/>
        <v>0</v>
      </c>
      <c r="T149" s="21">
        <f t="shared" si="14"/>
        <v>0</v>
      </c>
    </row>
    <row r="150" spans="1:20" x14ac:dyDescent="0.35">
      <c r="A150" s="94">
        <v>142</v>
      </c>
      <c r="B150" s="52"/>
      <c r="C150" s="214" t="s">
        <v>129</v>
      </c>
      <c r="D150" s="215"/>
      <c r="E150" s="96" t="s">
        <v>6</v>
      </c>
      <c r="F150" s="97"/>
      <c r="G150" s="97"/>
      <c r="H150" s="97"/>
      <c r="I150" s="19">
        <f t="shared" si="10"/>
        <v>0</v>
      </c>
      <c r="J150" s="97"/>
      <c r="K150" s="97"/>
      <c r="L150" s="97"/>
      <c r="M150" s="97"/>
      <c r="N150" s="22">
        <f t="shared" si="11"/>
        <v>0</v>
      </c>
      <c r="O150" s="98"/>
      <c r="P150" s="21">
        <f t="shared" si="12"/>
        <v>0</v>
      </c>
      <c r="Q150" s="98"/>
      <c r="R150" s="98"/>
      <c r="S150" s="21">
        <f t="shared" si="13"/>
        <v>0</v>
      </c>
      <c r="T150" s="21">
        <f t="shared" si="14"/>
        <v>0</v>
      </c>
    </row>
    <row r="151" spans="1:20" x14ac:dyDescent="0.35">
      <c r="A151" s="94">
        <v>143</v>
      </c>
      <c r="B151" s="52"/>
      <c r="C151" s="214" t="s">
        <v>129</v>
      </c>
      <c r="D151" s="215"/>
      <c r="E151" s="96" t="s">
        <v>6</v>
      </c>
      <c r="F151" s="97"/>
      <c r="G151" s="97"/>
      <c r="H151" s="97"/>
      <c r="I151" s="19">
        <f t="shared" si="10"/>
        <v>0</v>
      </c>
      <c r="J151" s="97"/>
      <c r="K151" s="97"/>
      <c r="L151" s="97"/>
      <c r="M151" s="97"/>
      <c r="N151" s="22">
        <f t="shared" si="11"/>
        <v>0</v>
      </c>
      <c r="O151" s="98"/>
      <c r="P151" s="21">
        <f t="shared" si="12"/>
        <v>0</v>
      </c>
      <c r="Q151" s="98"/>
      <c r="R151" s="98"/>
      <c r="S151" s="21">
        <f t="shared" si="13"/>
        <v>0</v>
      </c>
      <c r="T151" s="21">
        <f t="shared" si="14"/>
        <v>0</v>
      </c>
    </row>
    <row r="152" spans="1:20" x14ac:dyDescent="0.35">
      <c r="A152" s="94">
        <v>144</v>
      </c>
      <c r="B152" s="52"/>
      <c r="C152" s="214" t="s">
        <v>129</v>
      </c>
      <c r="D152" s="215"/>
      <c r="E152" s="96" t="s">
        <v>6</v>
      </c>
      <c r="F152" s="97"/>
      <c r="G152" s="97"/>
      <c r="H152" s="97"/>
      <c r="I152" s="19">
        <f t="shared" si="10"/>
        <v>0</v>
      </c>
      <c r="J152" s="97"/>
      <c r="K152" s="97"/>
      <c r="L152" s="97"/>
      <c r="M152" s="97"/>
      <c r="N152" s="22">
        <f t="shared" si="11"/>
        <v>0</v>
      </c>
      <c r="O152" s="98"/>
      <c r="P152" s="21">
        <f t="shared" si="12"/>
        <v>0</v>
      </c>
      <c r="Q152" s="98"/>
      <c r="R152" s="98"/>
      <c r="S152" s="21">
        <f t="shared" si="13"/>
        <v>0</v>
      </c>
      <c r="T152" s="21">
        <f t="shared" si="14"/>
        <v>0</v>
      </c>
    </row>
    <row r="153" spans="1:20" x14ac:dyDescent="0.35">
      <c r="A153" s="94">
        <v>145</v>
      </c>
      <c r="B153" s="52"/>
      <c r="C153" s="214" t="s">
        <v>129</v>
      </c>
      <c r="D153" s="215"/>
      <c r="E153" s="96" t="s">
        <v>6</v>
      </c>
      <c r="F153" s="97"/>
      <c r="G153" s="97"/>
      <c r="H153" s="97"/>
      <c r="I153" s="19">
        <f t="shared" si="10"/>
        <v>0</v>
      </c>
      <c r="J153" s="97"/>
      <c r="K153" s="97"/>
      <c r="L153" s="97"/>
      <c r="M153" s="97"/>
      <c r="N153" s="22">
        <f t="shared" si="11"/>
        <v>0</v>
      </c>
      <c r="O153" s="98"/>
      <c r="P153" s="21">
        <f t="shared" si="12"/>
        <v>0</v>
      </c>
      <c r="Q153" s="98"/>
      <c r="R153" s="98"/>
      <c r="S153" s="21">
        <f t="shared" si="13"/>
        <v>0</v>
      </c>
      <c r="T153" s="21">
        <f t="shared" si="14"/>
        <v>0</v>
      </c>
    </row>
    <row r="154" spans="1:20" x14ac:dyDescent="0.35">
      <c r="A154" s="94">
        <v>146</v>
      </c>
      <c r="B154" s="52"/>
      <c r="C154" s="214" t="s">
        <v>129</v>
      </c>
      <c r="D154" s="215"/>
      <c r="E154" s="96" t="s">
        <v>6</v>
      </c>
      <c r="F154" s="97"/>
      <c r="G154" s="97"/>
      <c r="H154" s="97"/>
      <c r="I154" s="19">
        <f t="shared" si="10"/>
        <v>0</v>
      </c>
      <c r="J154" s="97"/>
      <c r="K154" s="97"/>
      <c r="L154" s="97"/>
      <c r="M154" s="97"/>
      <c r="N154" s="22">
        <f t="shared" si="11"/>
        <v>0</v>
      </c>
      <c r="O154" s="98"/>
      <c r="P154" s="21">
        <f t="shared" si="12"/>
        <v>0</v>
      </c>
      <c r="Q154" s="98"/>
      <c r="R154" s="98"/>
      <c r="S154" s="21">
        <f t="shared" si="13"/>
        <v>0</v>
      </c>
      <c r="T154" s="21">
        <f t="shared" si="14"/>
        <v>0</v>
      </c>
    </row>
    <row r="155" spans="1:20" x14ac:dyDescent="0.35">
      <c r="A155" s="94">
        <v>147</v>
      </c>
      <c r="B155" s="52"/>
      <c r="C155" s="214" t="s">
        <v>129</v>
      </c>
      <c r="D155" s="215"/>
      <c r="E155" s="96" t="s">
        <v>6</v>
      </c>
      <c r="F155" s="97"/>
      <c r="G155" s="97"/>
      <c r="H155" s="97"/>
      <c r="I155" s="19">
        <f t="shared" si="10"/>
        <v>0</v>
      </c>
      <c r="J155" s="97"/>
      <c r="K155" s="97"/>
      <c r="L155" s="97"/>
      <c r="M155" s="97"/>
      <c r="N155" s="22">
        <f t="shared" si="11"/>
        <v>0</v>
      </c>
      <c r="O155" s="98"/>
      <c r="P155" s="21">
        <f t="shared" si="12"/>
        <v>0</v>
      </c>
      <c r="Q155" s="98"/>
      <c r="R155" s="98"/>
      <c r="S155" s="21">
        <f t="shared" si="13"/>
        <v>0</v>
      </c>
      <c r="T155" s="21">
        <f t="shared" si="14"/>
        <v>0</v>
      </c>
    </row>
    <row r="156" spans="1:20" x14ac:dyDescent="0.35">
      <c r="A156" s="94">
        <v>148</v>
      </c>
      <c r="B156" s="52"/>
      <c r="C156" s="214" t="s">
        <v>129</v>
      </c>
      <c r="D156" s="215"/>
      <c r="E156" s="96" t="s">
        <v>6</v>
      </c>
      <c r="F156" s="97"/>
      <c r="G156" s="97"/>
      <c r="H156" s="97"/>
      <c r="I156" s="19">
        <f t="shared" si="10"/>
        <v>0</v>
      </c>
      <c r="J156" s="97"/>
      <c r="K156" s="97"/>
      <c r="L156" s="97"/>
      <c r="M156" s="97"/>
      <c r="N156" s="22">
        <f t="shared" si="11"/>
        <v>0</v>
      </c>
      <c r="O156" s="98"/>
      <c r="P156" s="21">
        <f t="shared" si="12"/>
        <v>0</v>
      </c>
      <c r="Q156" s="98"/>
      <c r="R156" s="98"/>
      <c r="S156" s="21">
        <f t="shared" si="13"/>
        <v>0</v>
      </c>
      <c r="T156" s="21">
        <f t="shared" si="14"/>
        <v>0</v>
      </c>
    </row>
    <row r="157" spans="1:20" x14ac:dyDescent="0.35">
      <c r="A157" s="94">
        <v>149</v>
      </c>
      <c r="B157" s="52"/>
      <c r="C157" s="214" t="s">
        <v>129</v>
      </c>
      <c r="D157" s="215"/>
      <c r="E157" s="96" t="s">
        <v>6</v>
      </c>
      <c r="F157" s="97"/>
      <c r="G157" s="97"/>
      <c r="H157" s="97"/>
      <c r="I157" s="19">
        <f t="shared" si="10"/>
        <v>0</v>
      </c>
      <c r="J157" s="97"/>
      <c r="K157" s="97"/>
      <c r="L157" s="97"/>
      <c r="M157" s="97"/>
      <c r="N157" s="22">
        <f t="shared" si="11"/>
        <v>0</v>
      </c>
      <c r="O157" s="98"/>
      <c r="P157" s="21">
        <f t="shared" si="12"/>
        <v>0</v>
      </c>
      <c r="Q157" s="98"/>
      <c r="R157" s="98"/>
      <c r="S157" s="21">
        <f t="shared" si="13"/>
        <v>0</v>
      </c>
      <c r="T157" s="21">
        <f t="shared" si="14"/>
        <v>0</v>
      </c>
    </row>
    <row r="158" spans="1:20" x14ac:dyDescent="0.35">
      <c r="A158" s="94">
        <v>150</v>
      </c>
      <c r="B158" s="52"/>
      <c r="C158" s="214" t="s">
        <v>129</v>
      </c>
      <c r="D158" s="215"/>
      <c r="E158" s="96" t="s">
        <v>6</v>
      </c>
      <c r="F158" s="97"/>
      <c r="G158" s="97"/>
      <c r="H158" s="97"/>
      <c r="I158" s="19">
        <f t="shared" si="10"/>
        <v>0</v>
      </c>
      <c r="J158" s="97"/>
      <c r="K158" s="97"/>
      <c r="L158" s="97"/>
      <c r="M158" s="97"/>
      <c r="N158" s="22">
        <f t="shared" si="11"/>
        <v>0</v>
      </c>
      <c r="O158" s="98"/>
      <c r="P158" s="21">
        <f t="shared" si="12"/>
        <v>0</v>
      </c>
      <c r="Q158" s="98"/>
      <c r="R158" s="98"/>
      <c r="S158" s="21">
        <f t="shared" si="13"/>
        <v>0</v>
      </c>
      <c r="T158" s="21">
        <f t="shared" si="14"/>
        <v>0</v>
      </c>
    </row>
    <row r="159" spans="1:20" x14ac:dyDescent="0.35">
      <c r="A159" s="94">
        <v>151</v>
      </c>
      <c r="B159" s="52"/>
      <c r="C159" s="214" t="s">
        <v>129</v>
      </c>
      <c r="D159" s="215"/>
      <c r="E159" s="96" t="s">
        <v>6</v>
      </c>
      <c r="F159" s="97"/>
      <c r="G159" s="97"/>
      <c r="H159" s="97"/>
      <c r="I159" s="19">
        <f t="shared" si="10"/>
        <v>0</v>
      </c>
      <c r="J159" s="97"/>
      <c r="K159" s="97"/>
      <c r="L159" s="97"/>
      <c r="M159" s="97"/>
      <c r="N159" s="22">
        <f t="shared" si="11"/>
        <v>0</v>
      </c>
      <c r="O159" s="98"/>
      <c r="P159" s="21">
        <f t="shared" si="12"/>
        <v>0</v>
      </c>
      <c r="Q159" s="98"/>
      <c r="R159" s="98"/>
      <c r="S159" s="21">
        <f t="shared" si="13"/>
        <v>0</v>
      </c>
      <c r="T159" s="21">
        <f t="shared" si="14"/>
        <v>0</v>
      </c>
    </row>
    <row r="160" spans="1:20" x14ac:dyDescent="0.35">
      <c r="A160" s="94">
        <v>152</v>
      </c>
      <c r="B160" s="52"/>
      <c r="C160" s="214" t="s">
        <v>129</v>
      </c>
      <c r="D160" s="215"/>
      <c r="E160" s="96" t="s">
        <v>6</v>
      </c>
      <c r="F160" s="97"/>
      <c r="G160" s="97"/>
      <c r="H160" s="97"/>
      <c r="I160" s="19">
        <f t="shared" si="10"/>
        <v>0</v>
      </c>
      <c r="J160" s="97"/>
      <c r="K160" s="97"/>
      <c r="L160" s="97"/>
      <c r="M160" s="97"/>
      <c r="N160" s="22">
        <f t="shared" si="11"/>
        <v>0</v>
      </c>
      <c r="O160" s="98"/>
      <c r="P160" s="21">
        <f t="shared" si="12"/>
        <v>0</v>
      </c>
      <c r="Q160" s="98"/>
      <c r="R160" s="98"/>
      <c r="S160" s="21">
        <f t="shared" si="13"/>
        <v>0</v>
      </c>
      <c r="T160" s="21">
        <f t="shared" si="14"/>
        <v>0</v>
      </c>
    </row>
    <row r="161" spans="1:20" x14ac:dyDescent="0.35">
      <c r="A161" s="94">
        <v>153</v>
      </c>
      <c r="B161" s="52"/>
      <c r="C161" s="214" t="s">
        <v>129</v>
      </c>
      <c r="D161" s="215"/>
      <c r="E161" s="96" t="s">
        <v>6</v>
      </c>
      <c r="F161" s="97"/>
      <c r="G161" s="97"/>
      <c r="H161" s="97"/>
      <c r="I161" s="19">
        <f t="shared" si="10"/>
        <v>0</v>
      </c>
      <c r="J161" s="97"/>
      <c r="K161" s="97"/>
      <c r="L161" s="97"/>
      <c r="M161" s="97"/>
      <c r="N161" s="22">
        <f t="shared" si="11"/>
        <v>0</v>
      </c>
      <c r="O161" s="98"/>
      <c r="P161" s="21">
        <f t="shared" si="12"/>
        <v>0</v>
      </c>
      <c r="Q161" s="98"/>
      <c r="R161" s="98"/>
      <c r="S161" s="21">
        <f t="shared" si="13"/>
        <v>0</v>
      </c>
      <c r="T161" s="21">
        <f t="shared" si="14"/>
        <v>0</v>
      </c>
    </row>
    <row r="162" spans="1:20" x14ac:dyDescent="0.35">
      <c r="A162" s="94">
        <v>154</v>
      </c>
      <c r="B162" s="52"/>
      <c r="C162" s="214" t="s">
        <v>129</v>
      </c>
      <c r="D162" s="215"/>
      <c r="E162" s="96" t="s">
        <v>6</v>
      </c>
      <c r="F162" s="97"/>
      <c r="G162" s="97"/>
      <c r="H162" s="97"/>
      <c r="I162" s="19">
        <f t="shared" si="10"/>
        <v>0</v>
      </c>
      <c r="J162" s="97"/>
      <c r="K162" s="97"/>
      <c r="L162" s="97"/>
      <c r="M162" s="97"/>
      <c r="N162" s="22">
        <f t="shared" si="11"/>
        <v>0</v>
      </c>
      <c r="O162" s="98"/>
      <c r="P162" s="21">
        <f t="shared" si="12"/>
        <v>0</v>
      </c>
      <c r="Q162" s="98"/>
      <c r="R162" s="98"/>
      <c r="S162" s="21">
        <f t="shared" si="13"/>
        <v>0</v>
      </c>
      <c r="T162" s="21">
        <f t="shared" si="14"/>
        <v>0</v>
      </c>
    </row>
    <row r="163" spans="1:20" x14ac:dyDescent="0.35">
      <c r="A163" s="94">
        <v>155</v>
      </c>
      <c r="B163" s="52"/>
      <c r="C163" s="214" t="s">
        <v>129</v>
      </c>
      <c r="D163" s="215"/>
      <c r="E163" s="96" t="s">
        <v>6</v>
      </c>
      <c r="F163" s="97"/>
      <c r="G163" s="97"/>
      <c r="H163" s="97"/>
      <c r="I163" s="19">
        <f t="shared" si="10"/>
        <v>0</v>
      </c>
      <c r="J163" s="97"/>
      <c r="K163" s="97"/>
      <c r="L163" s="97"/>
      <c r="M163" s="97"/>
      <c r="N163" s="22">
        <f t="shared" si="11"/>
        <v>0</v>
      </c>
      <c r="O163" s="98"/>
      <c r="P163" s="21">
        <f t="shared" si="12"/>
        <v>0</v>
      </c>
      <c r="Q163" s="98"/>
      <c r="R163" s="98"/>
      <c r="S163" s="21">
        <f t="shared" si="13"/>
        <v>0</v>
      </c>
      <c r="T163" s="21">
        <f t="shared" si="14"/>
        <v>0</v>
      </c>
    </row>
    <row r="164" spans="1:20" x14ac:dyDescent="0.35">
      <c r="A164" s="94">
        <v>156</v>
      </c>
      <c r="B164" s="52"/>
      <c r="C164" s="214" t="s">
        <v>129</v>
      </c>
      <c r="D164" s="215"/>
      <c r="E164" s="96" t="s">
        <v>6</v>
      </c>
      <c r="F164" s="97"/>
      <c r="G164" s="97"/>
      <c r="H164" s="97"/>
      <c r="I164" s="19">
        <f t="shared" si="10"/>
        <v>0</v>
      </c>
      <c r="J164" s="97"/>
      <c r="K164" s="97"/>
      <c r="L164" s="97"/>
      <c r="M164" s="97"/>
      <c r="N164" s="22">
        <f t="shared" si="11"/>
        <v>0</v>
      </c>
      <c r="O164" s="98"/>
      <c r="P164" s="21">
        <f t="shared" si="12"/>
        <v>0</v>
      </c>
      <c r="Q164" s="98"/>
      <c r="R164" s="98"/>
      <c r="S164" s="21">
        <f t="shared" si="13"/>
        <v>0</v>
      </c>
      <c r="T164" s="21">
        <f t="shared" si="14"/>
        <v>0</v>
      </c>
    </row>
    <row r="165" spans="1:20" x14ac:dyDescent="0.35">
      <c r="A165" s="94">
        <v>157</v>
      </c>
      <c r="B165" s="52"/>
      <c r="C165" s="214" t="s">
        <v>129</v>
      </c>
      <c r="D165" s="215"/>
      <c r="E165" s="96" t="s">
        <v>6</v>
      </c>
      <c r="F165" s="97"/>
      <c r="G165" s="97"/>
      <c r="H165" s="97"/>
      <c r="I165" s="19">
        <f t="shared" si="10"/>
        <v>0</v>
      </c>
      <c r="J165" s="97"/>
      <c r="K165" s="97"/>
      <c r="L165" s="97"/>
      <c r="M165" s="97"/>
      <c r="N165" s="22">
        <f t="shared" si="11"/>
        <v>0</v>
      </c>
      <c r="O165" s="98"/>
      <c r="P165" s="21">
        <f t="shared" si="12"/>
        <v>0</v>
      </c>
      <c r="Q165" s="98"/>
      <c r="R165" s="98"/>
      <c r="S165" s="21">
        <f t="shared" si="13"/>
        <v>0</v>
      </c>
      <c r="T165" s="21">
        <f t="shared" si="14"/>
        <v>0</v>
      </c>
    </row>
    <row r="166" spans="1:20" x14ac:dyDescent="0.35">
      <c r="A166" s="94">
        <v>158</v>
      </c>
      <c r="B166" s="52"/>
      <c r="C166" s="214" t="s">
        <v>129</v>
      </c>
      <c r="D166" s="215"/>
      <c r="E166" s="96" t="s">
        <v>6</v>
      </c>
      <c r="F166" s="97"/>
      <c r="G166" s="97"/>
      <c r="H166" s="97"/>
      <c r="I166" s="19">
        <f t="shared" si="10"/>
        <v>0</v>
      </c>
      <c r="J166" s="97"/>
      <c r="K166" s="97"/>
      <c r="L166" s="97"/>
      <c r="M166" s="97"/>
      <c r="N166" s="22">
        <f t="shared" si="11"/>
        <v>0</v>
      </c>
      <c r="O166" s="98"/>
      <c r="P166" s="21">
        <f t="shared" si="12"/>
        <v>0</v>
      </c>
      <c r="Q166" s="98"/>
      <c r="R166" s="98"/>
      <c r="S166" s="21">
        <f t="shared" si="13"/>
        <v>0</v>
      </c>
      <c r="T166" s="21">
        <f t="shared" si="14"/>
        <v>0</v>
      </c>
    </row>
    <row r="167" spans="1:20" x14ac:dyDescent="0.35">
      <c r="A167" s="94">
        <v>159</v>
      </c>
      <c r="B167" s="52"/>
      <c r="C167" s="214" t="s">
        <v>129</v>
      </c>
      <c r="D167" s="215"/>
      <c r="E167" s="96" t="s">
        <v>6</v>
      </c>
      <c r="F167" s="97"/>
      <c r="G167" s="97"/>
      <c r="H167" s="97"/>
      <c r="I167" s="19">
        <f t="shared" si="10"/>
        <v>0</v>
      </c>
      <c r="J167" s="97"/>
      <c r="K167" s="97"/>
      <c r="L167" s="97"/>
      <c r="M167" s="97"/>
      <c r="N167" s="22">
        <f t="shared" si="11"/>
        <v>0</v>
      </c>
      <c r="O167" s="98"/>
      <c r="P167" s="21">
        <f t="shared" si="12"/>
        <v>0</v>
      </c>
      <c r="Q167" s="98"/>
      <c r="R167" s="98"/>
      <c r="S167" s="21">
        <f t="shared" si="13"/>
        <v>0</v>
      </c>
      <c r="T167" s="21">
        <f t="shared" si="14"/>
        <v>0</v>
      </c>
    </row>
    <row r="168" spans="1:20" x14ac:dyDescent="0.35">
      <c r="A168" s="94">
        <v>160</v>
      </c>
      <c r="B168" s="52"/>
      <c r="C168" s="214" t="s">
        <v>129</v>
      </c>
      <c r="D168" s="215"/>
      <c r="E168" s="96" t="s">
        <v>6</v>
      </c>
      <c r="F168" s="97"/>
      <c r="G168" s="97"/>
      <c r="H168" s="97"/>
      <c r="I168" s="19">
        <f t="shared" si="10"/>
        <v>0</v>
      </c>
      <c r="J168" s="97"/>
      <c r="K168" s="97"/>
      <c r="L168" s="97"/>
      <c r="M168" s="97"/>
      <c r="N168" s="22">
        <f t="shared" si="11"/>
        <v>0</v>
      </c>
      <c r="O168" s="98"/>
      <c r="P168" s="21">
        <f t="shared" si="12"/>
        <v>0</v>
      </c>
      <c r="Q168" s="98"/>
      <c r="R168" s="98"/>
      <c r="S168" s="21">
        <f t="shared" si="13"/>
        <v>0</v>
      </c>
      <c r="T168" s="21">
        <f t="shared" si="14"/>
        <v>0</v>
      </c>
    </row>
    <row r="169" spans="1:20" x14ac:dyDescent="0.35">
      <c r="A169" s="94">
        <v>161</v>
      </c>
      <c r="B169" s="52"/>
      <c r="C169" s="214" t="s">
        <v>129</v>
      </c>
      <c r="D169" s="215"/>
      <c r="E169" s="96" t="s">
        <v>6</v>
      </c>
      <c r="F169" s="97"/>
      <c r="G169" s="97"/>
      <c r="H169" s="97"/>
      <c r="I169" s="19">
        <f t="shared" si="10"/>
        <v>0</v>
      </c>
      <c r="J169" s="97"/>
      <c r="K169" s="97"/>
      <c r="L169" s="97"/>
      <c r="M169" s="97"/>
      <c r="N169" s="22">
        <f t="shared" si="11"/>
        <v>0</v>
      </c>
      <c r="O169" s="98"/>
      <c r="P169" s="21">
        <f t="shared" si="12"/>
        <v>0</v>
      </c>
      <c r="Q169" s="98"/>
      <c r="R169" s="98"/>
      <c r="S169" s="21">
        <f t="shared" si="13"/>
        <v>0</v>
      </c>
      <c r="T169" s="21">
        <f t="shared" si="14"/>
        <v>0</v>
      </c>
    </row>
    <row r="170" spans="1:20" x14ac:dyDescent="0.35">
      <c r="A170" s="94">
        <v>162</v>
      </c>
      <c r="B170" s="52"/>
      <c r="C170" s="214" t="s">
        <v>129</v>
      </c>
      <c r="D170" s="215"/>
      <c r="E170" s="96" t="s">
        <v>6</v>
      </c>
      <c r="F170" s="97"/>
      <c r="G170" s="97"/>
      <c r="H170" s="97"/>
      <c r="I170" s="19">
        <f t="shared" si="10"/>
        <v>0</v>
      </c>
      <c r="J170" s="97"/>
      <c r="K170" s="97"/>
      <c r="L170" s="97"/>
      <c r="M170" s="97"/>
      <c r="N170" s="22">
        <f t="shared" si="11"/>
        <v>0</v>
      </c>
      <c r="O170" s="98"/>
      <c r="P170" s="21">
        <f t="shared" si="12"/>
        <v>0</v>
      </c>
      <c r="Q170" s="98"/>
      <c r="R170" s="98"/>
      <c r="S170" s="21">
        <f t="shared" si="13"/>
        <v>0</v>
      </c>
      <c r="T170" s="21">
        <f t="shared" si="14"/>
        <v>0</v>
      </c>
    </row>
    <row r="171" spans="1:20" x14ac:dyDescent="0.35">
      <c r="A171" s="94">
        <v>163</v>
      </c>
      <c r="B171" s="52"/>
      <c r="C171" s="214" t="s">
        <v>129</v>
      </c>
      <c r="D171" s="215"/>
      <c r="E171" s="96" t="s">
        <v>6</v>
      </c>
      <c r="F171" s="97"/>
      <c r="G171" s="97"/>
      <c r="H171" s="97"/>
      <c r="I171" s="19">
        <f t="shared" si="10"/>
        <v>0</v>
      </c>
      <c r="J171" s="97"/>
      <c r="K171" s="97"/>
      <c r="L171" s="97"/>
      <c r="M171" s="97"/>
      <c r="N171" s="22">
        <f t="shared" si="11"/>
        <v>0</v>
      </c>
      <c r="O171" s="98"/>
      <c r="P171" s="21">
        <f t="shared" si="12"/>
        <v>0</v>
      </c>
      <c r="Q171" s="98"/>
      <c r="R171" s="98"/>
      <c r="S171" s="21">
        <f t="shared" si="13"/>
        <v>0</v>
      </c>
      <c r="T171" s="21">
        <f t="shared" si="14"/>
        <v>0</v>
      </c>
    </row>
    <row r="172" spans="1:20" x14ac:dyDescent="0.35">
      <c r="A172" s="94">
        <v>164</v>
      </c>
      <c r="B172" s="52"/>
      <c r="C172" s="214" t="s">
        <v>129</v>
      </c>
      <c r="D172" s="215"/>
      <c r="E172" s="96" t="s">
        <v>6</v>
      </c>
      <c r="F172" s="97"/>
      <c r="G172" s="97"/>
      <c r="H172" s="97"/>
      <c r="I172" s="19">
        <f t="shared" si="10"/>
        <v>0</v>
      </c>
      <c r="J172" s="97"/>
      <c r="K172" s="97"/>
      <c r="L172" s="97"/>
      <c r="M172" s="97"/>
      <c r="N172" s="22">
        <f t="shared" si="11"/>
        <v>0</v>
      </c>
      <c r="O172" s="98"/>
      <c r="P172" s="21">
        <f t="shared" si="12"/>
        <v>0</v>
      </c>
      <c r="Q172" s="98"/>
      <c r="R172" s="98"/>
      <c r="S172" s="21">
        <f t="shared" si="13"/>
        <v>0</v>
      </c>
      <c r="T172" s="21">
        <f t="shared" si="14"/>
        <v>0</v>
      </c>
    </row>
    <row r="173" spans="1:20" x14ac:dyDescent="0.35">
      <c r="A173" s="94">
        <v>165</v>
      </c>
      <c r="B173" s="52"/>
      <c r="C173" s="214" t="s">
        <v>129</v>
      </c>
      <c r="D173" s="215"/>
      <c r="E173" s="96" t="s">
        <v>6</v>
      </c>
      <c r="F173" s="97"/>
      <c r="G173" s="97"/>
      <c r="H173" s="97"/>
      <c r="I173" s="19">
        <f t="shared" si="10"/>
        <v>0</v>
      </c>
      <c r="J173" s="97"/>
      <c r="K173" s="97"/>
      <c r="L173" s="97"/>
      <c r="M173" s="97"/>
      <c r="N173" s="22">
        <f t="shared" si="11"/>
        <v>0</v>
      </c>
      <c r="O173" s="98"/>
      <c r="P173" s="21">
        <f t="shared" si="12"/>
        <v>0</v>
      </c>
      <c r="Q173" s="98"/>
      <c r="R173" s="98"/>
      <c r="S173" s="21">
        <f t="shared" si="13"/>
        <v>0</v>
      </c>
      <c r="T173" s="21">
        <f t="shared" si="14"/>
        <v>0</v>
      </c>
    </row>
    <row r="174" spans="1:20" x14ac:dyDescent="0.35">
      <c r="A174" s="94">
        <v>166</v>
      </c>
      <c r="B174" s="52"/>
      <c r="C174" s="214" t="s">
        <v>129</v>
      </c>
      <c r="D174" s="215"/>
      <c r="E174" s="96" t="s">
        <v>6</v>
      </c>
      <c r="F174" s="97"/>
      <c r="G174" s="97"/>
      <c r="H174" s="97"/>
      <c r="I174" s="19">
        <f t="shared" si="10"/>
        <v>0</v>
      </c>
      <c r="J174" s="97"/>
      <c r="K174" s="97"/>
      <c r="L174" s="97"/>
      <c r="M174" s="97"/>
      <c r="N174" s="22">
        <f t="shared" si="11"/>
        <v>0</v>
      </c>
      <c r="O174" s="98"/>
      <c r="P174" s="21">
        <f t="shared" si="12"/>
        <v>0</v>
      </c>
      <c r="Q174" s="98"/>
      <c r="R174" s="98"/>
      <c r="S174" s="21">
        <f t="shared" si="13"/>
        <v>0</v>
      </c>
      <c r="T174" s="21">
        <f t="shared" si="14"/>
        <v>0</v>
      </c>
    </row>
    <row r="175" spans="1:20" x14ac:dyDescent="0.35">
      <c r="A175" s="94">
        <v>167</v>
      </c>
      <c r="B175" s="52"/>
      <c r="C175" s="214" t="s">
        <v>129</v>
      </c>
      <c r="D175" s="215"/>
      <c r="E175" s="96" t="s">
        <v>6</v>
      </c>
      <c r="F175" s="97"/>
      <c r="G175" s="97"/>
      <c r="H175" s="97"/>
      <c r="I175" s="19">
        <f t="shared" si="10"/>
        <v>0</v>
      </c>
      <c r="J175" s="97"/>
      <c r="K175" s="97"/>
      <c r="L175" s="97"/>
      <c r="M175" s="97"/>
      <c r="N175" s="22">
        <f t="shared" si="11"/>
        <v>0</v>
      </c>
      <c r="O175" s="98"/>
      <c r="P175" s="21">
        <f t="shared" si="12"/>
        <v>0</v>
      </c>
      <c r="Q175" s="98"/>
      <c r="R175" s="98"/>
      <c r="S175" s="21">
        <f t="shared" si="13"/>
        <v>0</v>
      </c>
      <c r="T175" s="21">
        <f t="shared" si="14"/>
        <v>0</v>
      </c>
    </row>
    <row r="176" spans="1:20" x14ac:dyDescent="0.35">
      <c r="A176" s="94">
        <v>168</v>
      </c>
      <c r="B176" s="52"/>
      <c r="C176" s="214" t="s">
        <v>129</v>
      </c>
      <c r="D176" s="215"/>
      <c r="E176" s="96" t="s">
        <v>6</v>
      </c>
      <c r="F176" s="97"/>
      <c r="G176" s="97"/>
      <c r="H176" s="97"/>
      <c r="I176" s="19">
        <f t="shared" si="10"/>
        <v>0</v>
      </c>
      <c r="J176" s="97"/>
      <c r="K176" s="97"/>
      <c r="L176" s="97"/>
      <c r="M176" s="97"/>
      <c r="N176" s="22">
        <f t="shared" si="11"/>
        <v>0</v>
      </c>
      <c r="O176" s="98"/>
      <c r="P176" s="21">
        <f t="shared" si="12"/>
        <v>0</v>
      </c>
      <c r="Q176" s="98"/>
      <c r="R176" s="98"/>
      <c r="S176" s="21">
        <f t="shared" si="13"/>
        <v>0</v>
      </c>
      <c r="T176" s="21">
        <f t="shared" si="14"/>
        <v>0</v>
      </c>
    </row>
    <row r="177" spans="1:20" x14ac:dyDescent="0.35">
      <c r="A177" s="94">
        <v>169</v>
      </c>
      <c r="B177" s="52"/>
      <c r="C177" s="214" t="s">
        <v>129</v>
      </c>
      <c r="D177" s="215"/>
      <c r="E177" s="96" t="s">
        <v>6</v>
      </c>
      <c r="F177" s="97"/>
      <c r="G177" s="97"/>
      <c r="H177" s="97"/>
      <c r="I177" s="19">
        <f t="shared" si="10"/>
        <v>0</v>
      </c>
      <c r="J177" s="97"/>
      <c r="K177" s="97"/>
      <c r="L177" s="97"/>
      <c r="M177" s="97"/>
      <c r="N177" s="22">
        <f t="shared" si="11"/>
        <v>0</v>
      </c>
      <c r="O177" s="98"/>
      <c r="P177" s="21">
        <f t="shared" si="12"/>
        <v>0</v>
      </c>
      <c r="Q177" s="98"/>
      <c r="R177" s="98"/>
      <c r="S177" s="21">
        <f t="shared" si="13"/>
        <v>0</v>
      </c>
      <c r="T177" s="21">
        <f t="shared" si="14"/>
        <v>0</v>
      </c>
    </row>
    <row r="178" spans="1:20" x14ac:dyDescent="0.35">
      <c r="A178" s="94">
        <v>170</v>
      </c>
      <c r="B178" s="52"/>
      <c r="C178" s="214" t="s">
        <v>129</v>
      </c>
      <c r="D178" s="215"/>
      <c r="E178" s="96" t="s">
        <v>6</v>
      </c>
      <c r="F178" s="97"/>
      <c r="G178" s="97"/>
      <c r="H178" s="97"/>
      <c r="I178" s="19">
        <f t="shared" si="10"/>
        <v>0</v>
      </c>
      <c r="J178" s="97"/>
      <c r="K178" s="97"/>
      <c r="L178" s="97"/>
      <c r="M178" s="97"/>
      <c r="N178" s="22">
        <f t="shared" si="11"/>
        <v>0</v>
      </c>
      <c r="O178" s="98"/>
      <c r="P178" s="21">
        <f t="shared" si="12"/>
        <v>0</v>
      </c>
      <c r="Q178" s="98"/>
      <c r="R178" s="98"/>
      <c r="S178" s="21">
        <f t="shared" si="13"/>
        <v>0</v>
      </c>
      <c r="T178" s="21">
        <f t="shared" si="14"/>
        <v>0</v>
      </c>
    </row>
    <row r="179" spans="1:20" x14ac:dyDescent="0.35">
      <c r="A179" s="94">
        <v>171</v>
      </c>
      <c r="B179" s="52"/>
      <c r="C179" s="214" t="s">
        <v>129</v>
      </c>
      <c r="D179" s="215"/>
      <c r="E179" s="96" t="s">
        <v>6</v>
      </c>
      <c r="F179" s="97"/>
      <c r="G179" s="97"/>
      <c r="H179" s="97"/>
      <c r="I179" s="19">
        <f t="shared" si="10"/>
        <v>0</v>
      </c>
      <c r="J179" s="97"/>
      <c r="K179" s="97"/>
      <c r="L179" s="97"/>
      <c r="M179" s="97"/>
      <c r="N179" s="22">
        <f t="shared" si="11"/>
        <v>0</v>
      </c>
      <c r="O179" s="98"/>
      <c r="P179" s="21">
        <f t="shared" si="12"/>
        <v>0</v>
      </c>
      <c r="Q179" s="98"/>
      <c r="R179" s="98"/>
      <c r="S179" s="21">
        <f t="shared" si="13"/>
        <v>0</v>
      </c>
      <c r="T179" s="21">
        <f t="shared" si="14"/>
        <v>0</v>
      </c>
    </row>
    <row r="180" spans="1:20" x14ac:dyDescent="0.35">
      <c r="A180" s="94">
        <v>172</v>
      </c>
      <c r="B180" s="52"/>
      <c r="C180" s="214" t="s">
        <v>129</v>
      </c>
      <c r="D180" s="215"/>
      <c r="E180" s="96" t="s">
        <v>6</v>
      </c>
      <c r="F180" s="97"/>
      <c r="G180" s="97"/>
      <c r="H180" s="97"/>
      <c r="I180" s="19">
        <f t="shared" si="10"/>
        <v>0</v>
      </c>
      <c r="J180" s="97"/>
      <c r="K180" s="97"/>
      <c r="L180" s="97"/>
      <c r="M180" s="97"/>
      <c r="N180" s="22">
        <f t="shared" si="11"/>
        <v>0</v>
      </c>
      <c r="O180" s="98"/>
      <c r="P180" s="21">
        <f t="shared" si="12"/>
        <v>0</v>
      </c>
      <c r="Q180" s="98"/>
      <c r="R180" s="98"/>
      <c r="S180" s="21">
        <f t="shared" si="13"/>
        <v>0</v>
      </c>
      <c r="T180" s="21">
        <f t="shared" si="14"/>
        <v>0</v>
      </c>
    </row>
    <row r="181" spans="1:20" x14ac:dyDescent="0.35">
      <c r="A181" s="94">
        <v>173</v>
      </c>
      <c r="B181" s="52"/>
      <c r="C181" s="214" t="s">
        <v>129</v>
      </c>
      <c r="D181" s="215"/>
      <c r="E181" s="96" t="s">
        <v>6</v>
      </c>
      <c r="F181" s="97"/>
      <c r="G181" s="97"/>
      <c r="H181" s="97"/>
      <c r="I181" s="19">
        <f t="shared" si="10"/>
        <v>0</v>
      </c>
      <c r="J181" s="97"/>
      <c r="K181" s="97"/>
      <c r="L181" s="97"/>
      <c r="M181" s="97"/>
      <c r="N181" s="22">
        <f t="shared" si="11"/>
        <v>0</v>
      </c>
      <c r="O181" s="98"/>
      <c r="P181" s="21">
        <f t="shared" si="12"/>
        <v>0</v>
      </c>
      <c r="Q181" s="98"/>
      <c r="R181" s="98"/>
      <c r="S181" s="21">
        <f t="shared" si="13"/>
        <v>0</v>
      </c>
      <c r="T181" s="21">
        <f t="shared" si="14"/>
        <v>0</v>
      </c>
    </row>
    <row r="182" spans="1:20" x14ac:dyDescent="0.35">
      <c r="A182" s="94">
        <v>174</v>
      </c>
      <c r="B182" s="52"/>
      <c r="C182" s="214" t="s">
        <v>129</v>
      </c>
      <c r="D182" s="215"/>
      <c r="E182" s="96" t="s">
        <v>6</v>
      </c>
      <c r="F182" s="97"/>
      <c r="G182" s="97"/>
      <c r="H182" s="97"/>
      <c r="I182" s="19">
        <f t="shared" si="10"/>
        <v>0</v>
      </c>
      <c r="J182" s="97"/>
      <c r="K182" s="97"/>
      <c r="L182" s="97"/>
      <c r="M182" s="97"/>
      <c r="N182" s="22">
        <f t="shared" si="11"/>
        <v>0</v>
      </c>
      <c r="O182" s="98"/>
      <c r="P182" s="21">
        <f t="shared" si="12"/>
        <v>0</v>
      </c>
      <c r="Q182" s="98"/>
      <c r="R182" s="98"/>
      <c r="S182" s="21">
        <f t="shared" si="13"/>
        <v>0</v>
      </c>
      <c r="T182" s="21">
        <f t="shared" si="14"/>
        <v>0</v>
      </c>
    </row>
    <row r="183" spans="1:20" x14ac:dyDescent="0.35">
      <c r="A183" s="94">
        <v>175</v>
      </c>
      <c r="B183" s="52"/>
      <c r="C183" s="214" t="s">
        <v>129</v>
      </c>
      <c r="D183" s="215"/>
      <c r="E183" s="96" t="s">
        <v>6</v>
      </c>
      <c r="F183" s="97"/>
      <c r="G183" s="97"/>
      <c r="H183" s="97"/>
      <c r="I183" s="19">
        <f t="shared" si="10"/>
        <v>0</v>
      </c>
      <c r="J183" s="97"/>
      <c r="K183" s="97"/>
      <c r="L183" s="97"/>
      <c r="M183" s="97"/>
      <c r="N183" s="22">
        <f t="shared" si="11"/>
        <v>0</v>
      </c>
      <c r="O183" s="98"/>
      <c r="P183" s="21">
        <f t="shared" si="12"/>
        <v>0</v>
      </c>
      <c r="Q183" s="98"/>
      <c r="R183" s="98"/>
      <c r="S183" s="21">
        <f t="shared" si="13"/>
        <v>0</v>
      </c>
      <c r="T183" s="21">
        <f t="shared" si="14"/>
        <v>0</v>
      </c>
    </row>
    <row r="184" spans="1:20" x14ac:dyDescent="0.35">
      <c r="A184" s="94">
        <v>176</v>
      </c>
      <c r="B184" s="52"/>
      <c r="C184" s="214" t="s">
        <v>129</v>
      </c>
      <c r="D184" s="215"/>
      <c r="E184" s="96" t="s">
        <v>6</v>
      </c>
      <c r="F184" s="97"/>
      <c r="G184" s="97"/>
      <c r="H184" s="97"/>
      <c r="I184" s="19">
        <f t="shared" si="10"/>
        <v>0</v>
      </c>
      <c r="J184" s="97"/>
      <c r="K184" s="97"/>
      <c r="L184" s="97"/>
      <c r="M184" s="97"/>
      <c r="N184" s="22">
        <f t="shared" si="11"/>
        <v>0</v>
      </c>
      <c r="O184" s="98"/>
      <c r="P184" s="21">
        <f t="shared" si="12"/>
        <v>0</v>
      </c>
      <c r="Q184" s="98"/>
      <c r="R184" s="98"/>
      <c r="S184" s="21">
        <f t="shared" si="13"/>
        <v>0</v>
      </c>
      <c r="T184" s="21">
        <f t="shared" si="14"/>
        <v>0</v>
      </c>
    </row>
    <row r="185" spans="1:20" x14ac:dyDescent="0.35">
      <c r="A185" s="94">
        <v>177</v>
      </c>
      <c r="B185" s="52"/>
      <c r="C185" s="214" t="s">
        <v>129</v>
      </c>
      <c r="D185" s="215"/>
      <c r="E185" s="96" t="s">
        <v>6</v>
      </c>
      <c r="F185" s="97"/>
      <c r="G185" s="97"/>
      <c r="H185" s="97"/>
      <c r="I185" s="19">
        <f t="shared" si="10"/>
        <v>0</v>
      </c>
      <c r="J185" s="97"/>
      <c r="K185" s="97"/>
      <c r="L185" s="97"/>
      <c r="M185" s="97"/>
      <c r="N185" s="22">
        <f t="shared" si="11"/>
        <v>0</v>
      </c>
      <c r="O185" s="98"/>
      <c r="P185" s="21">
        <f t="shared" si="12"/>
        <v>0</v>
      </c>
      <c r="Q185" s="98"/>
      <c r="R185" s="98"/>
      <c r="S185" s="21">
        <f t="shared" si="13"/>
        <v>0</v>
      </c>
      <c r="T185" s="21">
        <f t="shared" si="14"/>
        <v>0</v>
      </c>
    </row>
    <row r="186" spans="1:20" x14ac:dyDescent="0.35">
      <c r="A186" s="94">
        <v>178</v>
      </c>
      <c r="B186" s="52"/>
      <c r="C186" s="214" t="s">
        <v>129</v>
      </c>
      <c r="D186" s="215"/>
      <c r="E186" s="96" t="s">
        <v>6</v>
      </c>
      <c r="F186" s="97"/>
      <c r="G186" s="97"/>
      <c r="H186" s="97"/>
      <c r="I186" s="19">
        <f t="shared" si="10"/>
        <v>0</v>
      </c>
      <c r="J186" s="97"/>
      <c r="K186" s="97"/>
      <c r="L186" s="97"/>
      <c r="M186" s="97"/>
      <c r="N186" s="22">
        <f t="shared" si="11"/>
        <v>0</v>
      </c>
      <c r="O186" s="98"/>
      <c r="P186" s="21">
        <f t="shared" si="12"/>
        <v>0</v>
      </c>
      <c r="Q186" s="98"/>
      <c r="R186" s="98"/>
      <c r="S186" s="21">
        <f t="shared" si="13"/>
        <v>0</v>
      </c>
      <c r="T186" s="21">
        <f t="shared" si="14"/>
        <v>0</v>
      </c>
    </row>
    <row r="187" spans="1:20" x14ac:dyDescent="0.35">
      <c r="A187" s="94">
        <v>179</v>
      </c>
      <c r="B187" s="52"/>
      <c r="C187" s="214" t="s">
        <v>129</v>
      </c>
      <c r="D187" s="215"/>
      <c r="E187" s="96" t="s">
        <v>6</v>
      </c>
      <c r="F187" s="97"/>
      <c r="G187" s="97"/>
      <c r="H187" s="97"/>
      <c r="I187" s="19">
        <f t="shared" si="10"/>
        <v>0</v>
      </c>
      <c r="J187" s="97"/>
      <c r="K187" s="97"/>
      <c r="L187" s="97"/>
      <c r="M187" s="97"/>
      <c r="N187" s="22">
        <f t="shared" si="11"/>
        <v>0</v>
      </c>
      <c r="O187" s="98"/>
      <c r="P187" s="21">
        <f t="shared" si="12"/>
        <v>0</v>
      </c>
      <c r="Q187" s="98"/>
      <c r="R187" s="98"/>
      <c r="S187" s="21">
        <f t="shared" si="13"/>
        <v>0</v>
      </c>
      <c r="T187" s="21">
        <f t="shared" si="14"/>
        <v>0</v>
      </c>
    </row>
    <row r="188" spans="1:20" x14ac:dyDescent="0.35">
      <c r="A188" s="94">
        <v>180</v>
      </c>
      <c r="B188" s="52"/>
      <c r="C188" s="214" t="s">
        <v>129</v>
      </c>
      <c r="D188" s="215"/>
      <c r="E188" s="96" t="s">
        <v>6</v>
      </c>
      <c r="F188" s="97"/>
      <c r="G188" s="97"/>
      <c r="H188" s="97"/>
      <c r="I188" s="19">
        <f t="shared" si="10"/>
        <v>0</v>
      </c>
      <c r="J188" s="97"/>
      <c r="K188" s="97"/>
      <c r="L188" s="97"/>
      <c r="M188" s="97"/>
      <c r="N188" s="22">
        <f t="shared" si="11"/>
        <v>0</v>
      </c>
      <c r="O188" s="98"/>
      <c r="P188" s="21">
        <f t="shared" si="12"/>
        <v>0</v>
      </c>
      <c r="Q188" s="98"/>
      <c r="R188" s="98"/>
      <c r="S188" s="21">
        <f t="shared" si="13"/>
        <v>0</v>
      </c>
      <c r="T188" s="21">
        <f t="shared" si="14"/>
        <v>0</v>
      </c>
    </row>
    <row r="189" spans="1:20" x14ac:dyDescent="0.35">
      <c r="A189" s="94">
        <v>181</v>
      </c>
      <c r="B189" s="52"/>
      <c r="C189" s="214" t="s">
        <v>129</v>
      </c>
      <c r="D189" s="215"/>
      <c r="E189" s="96" t="s">
        <v>6</v>
      </c>
      <c r="F189" s="97"/>
      <c r="G189" s="97"/>
      <c r="H189" s="97"/>
      <c r="I189" s="19">
        <f t="shared" si="10"/>
        <v>0</v>
      </c>
      <c r="J189" s="97"/>
      <c r="K189" s="97"/>
      <c r="L189" s="97"/>
      <c r="M189" s="97"/>
      <c r="N189" s="22">
        <f t="shared" si="11"/>
        <v>0</v>
      </c>
      <c r="O189" s="98"/>
      <c r="P189" s="21">
        <f t="shared" si="12"/>
        <v>0</v>
      </c>
      <c r="Q189" s="98"/>
      <c r="R189" s="98"/>
      <c r="S189" s="21">
        <f t="shared" si="13"/>
        <v>0</v>
      </c>
      <c r="T189" s="21">
        <f t="shared" si="14"/>
        <v>0</v>
      </c>
    </row>
    <row r="190" spans="1:20" x14ac:dyDescent="0.35">
      <c r="A190" s="94">
        <v>182</v>
      </c>
      <c r="B190" s="52"/>
      <c r="C190" s="214" t="s">
        <v>129</v>
      </c>
      <c r="D190" s="215"/>
      <c r="E190" s="96" t="s">
        <v>6</v>
      </c>
      <c r="F190" s="97"/>
      <c r="G190" s="97"/>
      <c r="H190" s="97"/>
      <c r="I190" s="19">
        <f t="shared" si="10"/>
        <v>0</v>
      </c>
      <c r="J190" s="97"/>
      <c r="K190" s="97"/>
      <c r="L190" s="97"/>
      <c r="M190" s="97"/>
      <c r="N190" s="22">
        <f t="shared" si="11"/>
        <v>0</v>
      </c>
      <c r="O190" s="98"/>
      <c r="P190" s="21">
        <f t="shared" si="12"/>
        <v>0</v>
      </c>
      <c r="Q190" s="98"/>
      <c r="R190" s="98"/>
      <c r="S190" s="21">
        <f t="shared" si="13"/>
        <v>0</v>
      </c>
      <c r="T190" s="21">
        <f t="shared" si="14"/>
        <v>0</v>
      </c>
    </row>
    <row r="191" spans="1:20" x14ac:dyDescent="0.35">
      <c r="A191" s="94">
        <v>183</v>
      </c>
      <c r="B191" s="52"/>
      <c r="C191" s="214" t="s">
        <v>129</v>
      </c>
      <c r="D191" s="215"/>
      <c r="E191" s="96" t="s">
        <v>6</v>
      </c>
      <c r="F191" s="97"/>
      <c r="G191" s="97"/>
      <c r="H191" s="97"/>
      <c r="I191" s="19">
        <f t="shared" si="10"/>
        <v>0</v>
      </c>
      <c r="J191" s="97"/>
      <c r="K191" s="97"/>
      <c r="L191" s="97"/>
      <c r="M191" s="97"/>
      <c r="N191" s="22">
        <f t="shared" si="11"/>
        <v>0</v>
      </c>
      <c r="O191" s="98"/>
      <c r="P191" s="21">
        <f t="shared" si="12"/>
        <v>0</v>
      </c>
      <c r="Q191" s="98"/>
      <c r="R191" s="98"/>
      <c r="S191" s="21">
        <f t="shared" si="13"/>
        <v>0</v>
      </c>
      <c r="T191" s="21">
        <f t="shared" si="14"/>
        <v>0</v>
      </c>
    </row>
    <row r="192" spans="1:20" x14ac:dyDescent="0.35">
      <c r="A192" s="94">
        <v>184</v>
      </c>
      <c r="B192" s="52"/>
      <c r="C192" s="214" t="s">
        <v>129</v>
      </c>
      <c r="D192" s="215"/>
      <c r="E192" s="96" t="s">
        <v>6</v>
      </c>
      <c r="F192" s="97"/>
      <c r="G192" s="97"/>
      <c r="H192" s="97"/>
      <c r="I192" s="19">
        <f t="shared" si="10"/>
        <v>0</v>
      </c>
      <c r="J192" s="97"/>
      <c r="K192" s="97"/>
      <c r="L192" s="97"/>
      <c r="M192" s="97"/>
      <c r="N192" s="22">
        <f t="shared" si="11"/>
        <v>0</v>
      </c>
      <c r="O192" s="98"/>
      <c r="P192" s="21">
        <f t="shared" si="12"/>
        <v>0</v>
      </c>
      <c r="Q192" s="98"/>
      <c r="R192" s="98"/>
      <c r="S192" s="21">
        <f t="shared" si="13"/>
        <v>0</v>
      </c>
      <c r="T192" s="21">
        <f t="shared" si="14"/>
        <v>0</v>
      </c>
    </row>
    <row r="193" spans="1:20" x14ac:dyDescent="0.35">
      <c r="A193" s="94">
        <v>185</v>
      </c>
      <c r="B193" s="52"/>
      <c r="C193" s="214" t="s">
        <v>129</v>
      </c>
      <c r="D193" s="215"/>
      <c r="E193" s="96" t="s">
        <v>6</v>
      </c>
      <c r="F193" s="97"/>
      <c r="G193" s="97"/>
      <c r="H193" s="97"/>
      <c r="I193" s="19">
        <f t="shared" si="10"/>
        <v>0</v>
      </c>
      <c r="J193" s="97"/>
      <c r="K193" s="97"/>
      <c r="L193" s="97"/>
      <c r="M193" s="97"/>
      <c r="N193" s="22">
        <f t="shared" si="11"/>
        <v>0</v>
      </c>
      <c r="O193" s="98"/>
      <c r="P193" s="21">
        <f t="shared" si="12"/>
        <v>0</v>
      </c>
      <c r="Q193" s="98"/>
      <c r="R193" s="98"/>
      <c r="S193" s="21">
        <f t="shared" si="13"/>
        <v>0</v>
      </c>
      <c r="T193" s="21">
        <f t="shared" si="14"/>
        <v>0</v>
      </c>
    </row>
    <row r="194" spans="1:20" x14ac:dyDescent="0.35">
      <c r="A194" s="94">
        <v>186</v>
      </c>
      <c r="B194" s="52"/>
      <c r="C194" s="214" t="s">
        <v>129</v>
      </c>
      <c r="D194" s="215"/>
      <c r="E194" s="96" t="s">
        <v>6</v>
      </c>
      <c r="F194" s="97"/>
      <c r="G194" s="97"/>
      <c r="H194" s="97"/>
      <c r="I194" s="19">
        <f t="shared" si="10"/>
        <v>0</v>
      </c>
      <c r="J194" s="97"/>
      <c r="K194" s="97"/>
      <c r="L194" s="97"/>
      <c r="M194" s="97"/>
      <c r="N194" s="22">
        <f t="shared" si="11"/>
        <v>0</v>
      </c>
      <c r="O194" s="98"/>
      <c r="P194" s="21">
        <f t="shared" si="12"/>
        <v>0</v>
      </c>
      <c r="Q194" s="98"/>
      <c r="R194" s="98"/>
      <c r="S194" s="21">
        <f t="shared" si="13"/>
        <v>0</v>
      </c>
      <c r="T194" s="21">
        <f t="shared" si="14"/>
        <v>0</v>
      </c>
    </row>
    <row r="195" spans="1:20" x14ac:dyDescent="0.35">
      <c r="A195" s="94">
        <v>187</v>
      </c>
      <c r="B195" s="52"/>
      <c r="C195" s="214" t="s">
        <v>129</v>
      </c>
      <c r="D195" s="215"/>
      <c r="E195" s="96" t="s">
        <v>6</v>
      </c>
      <c r="F195" s="97"/>
      <c r="G195" s="97"/>
      <c r="H195" s="97"/>
      <c r="I195" s="19">
        <f t="shared" si="10"/>
        <v>0</v>
      </c>
      <c r="J195" s="97"/>
      <c r="K195" s="97"/>
      <c r="L195" s="97"/>
      <c r="M195" s="97"/>
      <c r="N195" s="22">
        <f t="shared" si="11"/>
        <v>0</v>
      </c>
      <c r="O195" s="98"/>
      <c r="P195" s="21">
        <f t="shared" si="12"/>
        <v>0</v>
      </c>
      <c r="Q195" s="98"/>
      <c r="R195" s="98"/>
      <c r="S195" s="21">
        <f t="shared" si="13"/>
        <v>0</v>
      </c>
      <c r="T195" s="21">
        <f t="shared" si="14"/>
        <v>0</v>
      </c>
    </row>
    <row r="196" spans="1:20" x14ac:dyDescent="0.35">
      <c r="A196" s="94">
        <v>188</v>
      </c>
      <c r="B196" s="52"/>
      <c r="C196" s="214" t="s">
        <v>129</v>
      </c>
      <c r="D196" s="215"/>
      <c r="E196" s="96" t="s">
        <v>6</v>
      </c>
      <c r="F196" s="97"/>
      <c r="G196" s="97"/>
      <c r="H196" s="97"/>
      <c r="I196" s="19">
        <f t="shared" si="10"/>
        <v>0</v>
      </c>
      <c r="J196" s="97"/>
      <c r="K196" s="97"/>
      <c r="L196" s="97"/>
      <c r="M196" s="97"/>
      <c r="N196" s="22">
        <f t="shared" si="11"/>
        <v>0</v>
      </c>
      <c r="O196" s="98"/>
      <c r="P196" s="21">
        <f t="shared" si="12"/>
        <v>0</v>
      </c>
      <c r="Q196" s="98"/>
      <c r="R196" s="98"/>
      <c r="S196" s="21">
        <f t="shared" si="13"/>
        <v>0</v>
      </c>
      <c r="T196" s="21">
        <f t="shared" si="14"/>
        <v>0</v>
      </c>
    </row>
    <row r="197" spans="1:20" x14ac:dyDescent="0.35">
      <c r="A197" s="94">
        <v>189</v>
      </c>
      <c r="B197" s="52"/>
      <c r="C197" s="214" t="s">
        <v>129</v>
      </c>
      <c r="D197" s="215"/>
      <c r="E197" s="96" t="s">
        <v>6</v>
      </c>
      <c r="F197" s="97"/>
      <c r="G197" s="97"/>
      <c r="H197" s="97"/>
      <c r="I197" s="19">
        <f t="shared" si="10"/>
        <v>0</v>
      </c>
      <c r="J197" s="97"/>
      <c r="K197" s="97"/>
      <c r="L197" s="97"/>
      <c r="M197" s="97"/>
      <c r="N197" s="22">
        <f t="shared" si="11"/>
        <v>0</v>
      </c>
      <c r="O197" s="98"/>
      <c r="P197" s="21">
        <f t="shared" si="12"/>
        <v>0</v>
      </c>
      <c r="Q197" s="98"/>
      <c r="R197" s="98"/>
      <c r="S197" s="21">
        <f t="shared" si="13"/>
        <v>0</v>
      </c>
      <c r="T197" s="21">
        <f t="shared" si="14"/>
        <v>0</v>
      </c>
    </row>
    <row r="198" spans="1:20" x14ac:dyDescent="0.35">
      <c r="A198" s="94">
        <v>190</v>
      </c>
      <c r="B198" s="52"/>
      <c r="C198" s="214" t="s">
        <v>129</v>
      </c>
      <c r="D198" s="215"/>
      <c r="E198" s="96" t="s">
        <v>6</v>
      </c>
      <c r="F198" s="97"/>
      <c r="G198" s="97"/>
      <c r="H198" s="97"/>
      <c r="I198" s="19">
        <f t="shared" si="10"/>
        <v>0</v>
      </c>
      <c r="J198" s="97"/>
      <c r="K198" s="97"/>
      <c r="L198" s="97"/>
      <c r="M198" s="97"/>
      <c r="N198" s="22">
        <f t="shared" si="11"/>
        <v>0</v>
      </c>
      <c r="O198" s="98"/>
      <c r="P198" s="21">
        <f t="shared" si="12"/>
        <v>0</v>
      </c>
      <c r="Q198" s="98"/>
      <c r="R198" s="98"/>
      <c r="S198" s="21">
        <f t="shared" si="13"/>
        <v>0</v>
      </c>
      <c r="T198" s="21">
        <f t="shared" si="14"/>
        <v>0</v>
      </c>
    </row>
    <row r="199" spans="1:20" x14ac:dyDescent="0.35">
      <c r="A199" s="94">
        <v>191</v>
      </c>
      <c r="B199" s="52"/>
      <c r="C199" s="214" t="s">
        <v>129</v>
      </c>
      <c r="D199" s="215"/>
      <c r="E199" s="96" t="s">
        <v>6</v>
      </c>
      <c r="F199" s="97"/>
      <c r="G199" s="97"/>
      <c r="H199" s="97"/>
      <c r="I199" s="19">
        <f t="shared" si="10"/>
        <v>0</v>
      </c>
      <c r="J199" s="97"/>
      <c r="K199" s="97"/>
      <c r="L199" s="97"/>
      <c r="M199" s="97"/>
      <c r="N199" s="22">
        <f t="shared" si="11"/>
        <v>0</v>
      </c>
      <c r="O199" s="98"/>
      <c r="P199" s="21">
        <f t="shared" si="12"/>
        <v>0</v>
      </c>
      <c r="Q199" s="98"/>
      <c r="R199" s="98"/>
      <c r="S199" s="21">
        <f t="shared" si="13"/>
        <v>0</v>
      </c>
      <c r="T199" s="21">
        <f t="shared" si="14"/>
        <v>0</v>
      </c>
    </row>
    <row r="200" spans="1:20" x14ac:dyDescent="0.35">
      <c r="A200" s="94">
        <v>192</v>
      </c>
      <c r="B200" s="52"/>
      <c r="C200" s="214" t="s">
        <v>129</v>
      </c>
      <c r="D200" s="215"/>
      <c r="E200" s="96" t="s">
        <v>6</v>
      </c>
      <c r="F200" s="97"/>
      <c r="G200" s="97"/>
      <c r="H200" s="97"/>
      <c r="I200" s="19">
        <f t="shared" si="10"/>
        <v>0</v>
      </c>
      <c r="J200" s="97"/>
      <c r="K200" s="97"/>
      <c r="L200" s="97"/>
      <c r="M200" s="97"/>
      <c r="N200" s="22">
        <f t="shared" si="11"/>
        <v>0</v>
      </c>
      <c r="O200" s="98"/>
      <c r="P200" s="21">
        <f t="shared" si="12"/>
        <v>0</v>
      </c>
      <c r="Q200" s="98"/>
      <c r="R200" s="98"/>
      <c r="S200" s="21">
        <f t="shared" si="13"/>
        <v>0</v>
      </c>
      <c r="T200" s="21">
        <f t="shared" si="14"/>
        <v>0</v>
      </c>
    </row>
    <row r="201" spans="1:20" x14ac:dyDescent="0.35">
      <c r="A201" s="94">
        <v>193</v>
      </c>
      <c r="B201" s="52"/>
      <c r="C201" s="214" t="s">
        <v>129</v>
      </c>
      <c r="D201" s="215"/>
      <c r="E201" s="96" t="s">
        <v>6</v>
      </c>
      <c r="F201" s="97"/>
      <c r="G201" s="97"/>
      <c r="H201" s="97"/>
      <c r="I201" s="19">
        <f t="shared" si="10"/>
        <v>0</v>
      </c>
      <c r="J201" s="97"/>
      <c r="K201" s="97"/>
      <c r="L201" s="97"/>
      <c r="M201" s="97"/>
      <c r="N201" s="22">
        <f t="shared" si="11"/>
        <v>0</v>
      </c>
      <c r="O201" s="98"/>
      <c r="P201" s="21">
        <f t="shared" si="12"/>
        <v>0</v>
      </c>
      <c r="Q201" s="98"/>
      <c r="R201" s="98"/>
      <c r="S201" s="21">
        <f t="shared" si="13"/>
        <v>0</v>
      </c>
      <c r="T201" s="21">
        <f t="shared" si="14"/>
        <v>0</v>
      </c>
    </row>
    <row r="202" spans="1:20" x14ac:dyDescent="0.35">
      <c r="A202" s="94">
        <v>194</v>
      </c>
      <c r="B202" s="52"/>
      <c r="C202" s="214" t="s">
        <v>129</v>
      </c>
      <c r="D202" s="215"/>
      <c r="E202" s="96" t="s">
        <v>6</v>
      </c>
      <c r="F202" s="97"/>
      <c r="G202" s="97"/>
      <c r="H202" s="97"/>
      <c r="I202" s="19">
        <f t="shared" ref="I202:I265" si="15">SUM(F202:H202)</f>
        <v>0</v>
      </c>
      <c r="J202" s="97"/>
      <c r="K202" s="97"/>
      <c r="L202" s="97"/>
      <c r="M202" s="97"/>
      <c r="N202" s="22">
        <f t="shared" ref="N202:N265" si="16">SUM(J202:M202)</f>
        <v>0</v>
      </c>
      <c r="O202" s="98"/>
      <c r="P202" s="21">
        <f t="shared" ref="P202:P265" si="17">I202+N202+O202</f>
        <v>0</v>
      </c>
      <c r="Q202" s="98"/>
      <c r="R202" s="98"/>
      <c r="S202" s="21">
        <f t="shared" ref="S202:S265" si="18">Q202+R202</f>
        <v>0</v>
      </c>
      <c r="T202" s="21">
        <f t="shared" ref="T202:T265" si="19">P202+S202</f>
        <v>0</v>
      </c>
    </row>
    <row r="203" spans="1:20" x14ac:dyDescent="0.35">
      <c r="A203" s="94">
        <v>195</v>
      </c>
      <c r="B203" s="52"/>
      <c r="C203" s="214" t="s">
        <v>129</v>
      </c>
      <c r="D203" s="215"/>
      <c r="E203" s="96" t="s">
        <v>6</v>
      </c>
      <c r="F203" s="97"/>
      <c r="G203" s="97"/>
      <c r="H203" s="97"/>
      <c r="I203" s="19">
        <f t="shared" si="15"/>
        <v>0</v>
      </c>
      <c r="J203" s="97"/>
      <c r="K203" s="97"/>
      <c r="L203" s="97"/>
      <c r="M203" s="97"/>
      <c r="N203" s="22">
        <f t="shared" si="16"/>
        <v>0</v>
      </c>
      <c r="O203" s="98"/>
      <c r="P203" s="21">
        <f t="shared" si="17"/>
        <v>0</v>
      </c>
      <c r="Q203" s="98"/>
      <c r="R203" s="98"/>
      <c r="S203" s="21">
        <f t="shared" si="18"/>
        <v>0</v>
      </c>
      <c r="T203" s="21">
        <f t="shared" si="19"/>
        <v>0</v>
      </c>
    </row>
    <row r="204" spans="1:20" x14ac:dyDescent="0.35">
      <c r="A204" s="94">
        <v>196</v>
      </c>
      <c r="B204" s="52"/>
      <c r="C204" s="214" t="s">
        <v>129</v>
      </c>
      <c r="D204" s="215"/>
      <c r="E204" s="96" t="s">
        <v>6</v>
      </c>
      <c r="F204" s="97"/>
      <c r="G204" s="97"/>
      <c r="H204" s="97"/>
      <c r="I204" s="19">
        <f t="shared" si="15"/>
        <v>0</v>
      </c>
      <c r="J204" s="97"/>
      <c r="K204" s="97"/>
      <c r="L204" s="97"/>
      <c r="M204" s="97"/>
      <c r="N204" s="22">
        <f t="shared" si="16"/>
        <v>0</v>
      </c>
      <c r="O204" s="98"/>
      <c r="P204" s="21">
        <f t="shared" si="17"/>
        <v>0</v>
      </c>
      <c r="Q204" s="98"/>
      <c r="R204" s="98"/>
      <c r="S204" s="21">
        <f t="shared" si="18"/>
        <v>0</v>
      </c>
      <c r="T204" s="21">
        <f t="shared" si="19"/>
        <v>0</v>
      </c>
    </row>
    <row r="205" spans="1:20" x14ac:dyDescent="0.35">
      <c r="A205" s="94">
        <v>197</v>
      </c>
      <c r="B205" s="52"/>
      <c r="C205" s="214" t="s">
        <v>129</v>
      </c>
      <c r="D205" s="215"/>
      <c r="E205" s="96" t="s">
        <v>6</v>
      </c>
      <c r="F205" s="97"/>
      <c r="G205" s="97"/>
      <c r="H205" s="97"/>
      <c r="I205" s="19">
        <f t="shared" si="15"/>
        <v>0</v>
      </c>
      <c r="J205" s="97"/>
      <c r="K205" s="97"/>
      <c r="L205" s="97"/>
      <c r="M205" s="97"/>
      <c r="N205" s="22">
        <f t="shared" si="16"/>
        <v>0</v>
      </c>
      <c r="O205" s="98"/>
      <c r="P205" s="21">
        <f t="shared" si="17"/>
        <v>0</v>
      </c>
      <c r="Q205" s="98"/>
      <c r="R205" s="98"/>
      <c r="S205" s="21">
        <f t="shared" si="18"/>
        <v>0</v>
      </c>
      <c r="T205" s="21">
        <f t="shared" si="19"/>
        <v>0</v>
      </c>
    </row>
    <row r="206" spans="1:20" x14ac:dyDescent="0.35">
      <c r="A206" s="94">
        <v>198</v>
      </c>
      <c r="B206" s="52"/>
      <c r="C206" s="214" t="s">
        <v>129</v>
      </c>
      <c r="D206" s="215"/>
      <c r="E206" s="96" t="s">
        <v>6</v>
      </c>
      <c r="F206" s="97"/>
      <c r="G206" s="97"/>
      <c r="H206" s="97"/>
      <c r="I206" s="19">
        <f t="shared" si="15"/>
        <v>0</v>
      </c>
      <c r="J206" s="97"/>
      <c r="K206" s="97"/>
      <c r="L206" s="97"/>
      <c r="M206" s="97"/>
      <c r="N206" s="22">
        <f t="shared" si="16"/>
        <v>0</v>
      </c>
      <c r="O206" s="98"/>
      <c r="P206" s="21">
        <f t="shared" si="17"/>
        <v>0</v>
      </c>
      <c r="Q206" s="98"/>
      <c r="R206" s="98"/>
      <c r="S206" s="21">
        <f t="shared" si="18"/>
        <v>0</v>
      </c>
      <c r="T206" s="21">
        <f t="shared" si="19"/>
        <v>0</v>
      </c>
    </row>
    <row r="207" spans="1:20" x14ac:dyDescent="0.35">
      <c r="A207" s="94">
        <v>199</v>
      </c>
      <c r="B207" s="52"/>
      <c r="C207" s="214" t="s">
        <v>129</v>
      </c>
      <c r="D207" s="215"/>
      <c r="E207" s="96" t="s">
        <v>6</v>
      </c>
      <c r="F207" s="97"/>
      <c r="G207" s="97"/>
      <c r="H207" s="97"/>
      <c r="I207" s="19">
        <f t="shared" si="15"/>
        <v>0</v>
      </c>
      <c r="J207" s="97"/>
      <c r="K207" s="97"/>
      <c r="L207" s="97"/>
      <c r="M207" s="97"/>
      <c r="N207" s="22">
        <f t="shared" si="16"/>
        <v>0</v>
      </c>
      <c r="O207" s="98"/>
      <c r="P207" s="21">
        <f t="shared" si="17"/>
        <v>0</v>
      </c>
      <c r="Q207" s="98"/>
      <c r="R207" s="98"/>
      <c r="S207" s="21">
        <f t="shared" si="18"/>
        <v>0</v>
      </c>
      <c r="T207" s="21">
        <f t="shared" si="19"/>
        <v>0</v>
      </c>
    </row>
    <row r="208" spans="1:20" x14ac:dyDescent="0.35">
      <c r="A208" s="94">
        <v>200</v>
      </c>
      <c r="B208" s="52"/>
      <c r="C208" s="214" t="s">
        <v>129</v>
      </c>
      <c r="D208" s="215"/>
      <c r="E208" s="96" t="s">
        <v>6</v>
      </c>
      <c r="F208" s="97"/>
      <c r="G208" s="97"/>
      <c r="H208" s="97"/>
      <c r="I208" s="19">
        <f t="shared" si="15"/>
        <v>0</v>
      </c>
      <c r="J208" s="97"/>
      <c r="K208" s="97"/>
      <c r="L208" s="97"/>
      <c r="M208" s="97"/>
      <c r="N208" s="22">
        <f t="shared" si="16"/>
        <v>0</v>
      </c>
      <c r="O208" s="98"/>
      <c r="P208" s="21">
        <f t="shared" si="17"/>
        <v>0</v>
      </c>
      <c r="Q208" s="98"/>
      <c r="R208" s="98"/>
      <c r="S208" s="21">
        <f t="shared" si="18"/>
        <v>0</v>
      </c>
      <c r="T208" s="21">
        <f t="shared" si="19"/>
        <v>0</v>
      </c>
    </row>
    <row r="209" spans="1:20" x14ac:dyDescent="0.35">
      <c r="A209" s="94">
        <v>201</v>
      </c>
      <c r="B209" s="52"/>
      <c r="C209" s="214" t="s">
        <v>129</v>
      </c>
      <c r="D209" s="215"/>
      <c r="E209" s="96" t="s">
        <v>6</v>
      </c>
      <c r="F209" s="97"/>
      <c r="G209" s="97"/>
      <c r="H209" s="97"/>
      <c r="I209" s="19">
        <f t="shared" si="15"/>
        <v>0</v>
      </c>
      <c r="J209" s="97"/>
      <c r="K209" s="97"/>
      <c r="L209" s="97"/>
      <c r="M209" s="97"/>
      <c r="N209" s="22">
        <f t="shared" si="16"/>
        <v>0</v>
      </c>
      <c r="O209" s="98"/>
      <c r="P209" s="21">
        <f t="shared" si="17"/>
        <v>0</v>
      </c>
      <c r="Q209" s="98"/>
      <c r="R209" s="98"/>
      <c r="S209" s="21">
        <f t="shared" si="18"/>
        <v>0</v>
      </c>
      <c r="T209" s="21">
        <f t="shared" si="19"/>
        <v>0</v>
      </c>
    </row>
    <row r="210" spans="1:20" x14ac:dyDescent="0.35">
      <c r="A210" s="94">
        <v>202</v>
      </c>
      <c r="B210" s="52"/>
      <c r="C210" s="214" t="s">
        <v>129</v>
      </c>
      <c r="D210" s="215"/>
      <c r="E210" s="96" t="s">
        <v>6</v>
      </c>
      <c r="F210" s="97"/>
      <c r="G210" s="97"/>
      <c r="H210" s="97"/>
      <c r="I210" s="19">
        <f t="shared" si="15"/>
        <v>0</v>
      </c>
      <c r="J210" s="97"/>
      <c r="K210" s="97"/>
      <c r="L210" s="97"/>
      <c r="M210" s="97"/>
      <c r="N210" s="22">
        <f t="shared" si="16"/>
        <v>0</v>
      </c>
      <c r="O210" s="98"/>
      <c r="P210" s="21">
        <f t="shared" si="17"/>
        <v>0</v>
      </c>
      <c r="Q210" s="98"/>
      <c r="R210" s="98"/>
      <c r="S210" s="21">
        <f t="shared" si="18"/>
        <v>0</v>
      </c>
      <c r="T210" s="21">
        <f t="shared" si="19"/>
        <v>0</v>
      </c>
    </row>
    <row r="211" spans="1:20" x14ac:dyDescent="0.35">
      <c r="A211" s="94">
        <v>203</v>
      </c>
      <c r="B211" s="52"/>
      <c r="C211" s="214" t="s">
        <v>129</v>
      </c>
      <c r="D211" s="215"/>
      <c r="E211" s="96" t="s">
        <v>6</v>
      </c>
      <c r="F211" s="97"/>
      <c r="G211" s="97"/>
      <c r="H211" s="97"/>
      <c r="I211" s="19">
        <f t="shared" si="15"/>
        <v>0</v>
      </c>
      <c r="J211" s="97"/>
      <c r="K211" s="97"/>
      <c r="L211" s="97"/>
      <c r="M211" s="97"/>
      <c r="N211" s="22">
        <f t="shared" si="16"/>
        <v>0</v>
      </c>
      <c r="O211" s="98"/>
      <c r="P211" s="21">
        <f t="shared" si="17"/>
        <v>0</v>
      </c>
      <c r="Q211" s="98"/>
      <c r="R211" s="98"/>
      <c r="S211" s="21">
        <f t="shared" si="18"/>
        <v>0</v>
      </c>
      <c r="T211" s="21">
        <f t="shared" si="19"/>
        <v>0</v>
      </c>
    </row>
    <row r="212" spans="1:20" x14ac:dyDescent="0.35">
      <c r="A212" s="94">
        <v>204</v>
      </c>
      <c r="B212" s="52"/>
      <c r="C212" s="214" t="s">
        <v>129</v>
      </c>
      <c r="D212" s="215"/>
      <c r="E212" s="96" t="s">
        <v>6</v>
      </c>
      <c r="F212" s="97"/>
      <c r="G212" s="97"/>
      <c r="H212" s="97"/>
      <c r="I212" s="19">
        <f t="shared" si="15"/>
        <v>0</v>
      </c>
      <c r="J212" s="97"/>
      <c r="K212" s="97"/>
      <c r="L212" s="97"/>
      <c r="M212" s="97"/>
      <c r="N212" s="22">
        <f t="shared" si="16"/>
        <v>0</v>
      </c>
      <c r="O212" s="98"/>
      <c r="P212" s="21">
        <f t="shared" si="17"/>
        <v>0</v>
      </c>
      <c r="Q212" s="98"/>
      <c r="R212" s="98"/>
      <c r="S212" s="21">
        <f t="shared" si="18"/>
        <v>0</v>
      </c>
      <c r="T212" s="21">
        <f t="shared" si="19"/>
        <v>0</v>
      </c>
    </row>
    <row r="213" spans="1:20" x14ac:dyDescent="0.35">
      <c r="A213" s="94">
        <v>205</v>
      </c>
      <c r="B213" s="52"/>
      <c r="C213" s="214" t="s">
        <v>129</v>
      </c>
      <c r="D213" s="215"/>
      <c r="E213" s="96" t="s">
        <v>6</v>
      </c>
      <c r="F213" s="97"/>
      <c r="G213" s="97"/>
      <c r="H213" s="97"/>
      <c r="I213" s="19">
        <f t="shared" si="15"/>
        <v>0</v>
      </c>
      <c r="J213" s="97"/>
      <c r="K213" s="97"/>
      <c r="L213" s="97"/>
      <c r="M213" s="97"/>
      <c r="N213" s="22">
        <f t="shared" si="16"/>
        <v>0</v>
      </c>
      <c r="O213" s="98"/>
      <c r="P213" s="21">
        <f t="shared" si="17"/>
        <v>0</v>
      </c>
      <c r="Q213" s="98"/>
      <c r="R213" s="98"/>
      <c r="S213" s="21">
        <f t="shared" si="18"/>
        <v>0</v>
      </c>
      <c r="T213" s="21">
        <f t="shared" si="19"/>
        <v>0</v>
      </c>
    </row>
    <row r="214" spans="1:20" x14ac:dyDescent="0.35">
      <c r="A214" s="94">
        <v>206</v>
      </c>
      <c r="B214" s="52"/>
      <c r="C214" s="214" t="s">
        <v>129</v>
      </c>
      <c r="D214" s="215"/>
      <c r="E214" s="96" t="s">
        <v>6</v>
      </c>
      <c r="F214" s="97"/>
      <c r="G214" s="97"/>
      <c r="H214" s="97"/>
      <c r="I214" s="19">
        <f t="shared" si="15"/>
        <v>0</v>
      </c>
      <c r="J214" s="97"/>
      <c r="K214" s="97"/>
      <c r="L214" s="97"/>
      <c r="M214" s="97"/>
      <c r="N214" s="22">
        <f t="shared" si="16"/>
        <v>0</v>
      </c>
      <c r="O214" s="98"/>
      <c r="P214" s="21">
        <f t="shared" si="17"/>
        <v>0</v>
      </c>
      <c r="Q214" s="98"/>
      <c r="R214" s="98"/>
      <c r="S214" s="21">
        <f t="shared" si="18"/>
        <v>0</v>
      </c>
      <c r="T214" s="21">
        <f t="shared" si="19"/>
        <v>0</v>
      </c>
    </row>
    <row r="215" spans="1:20" x14ac:dyDescent="0.35">
      <c r="A215" s="94">
        <v>207</v>
      </c>
      <c r="B215" s="52"/>
      <c r="C215" s="214" t="s">
        <v>129</v>
      </c>
      <c r="D215" s="215"/>
      <c r="E215" s="96" t="s">
        <v>6</v>
      </c>
      <c r="F215" s="97"/>
      <c r="G215" s="97"/>
      <c r="H215" s="97"/>
      <c r="I215" s="19">
        <f t="shared" si="15"/>
        <v>0</v>
      </c>
      <c r="J215" s="97"/>
      <c r="K215" s="97"/>
      <c r="L215" s="97"/>
      <c r="M215" s="97"/>
      <c r="N215" s="22">
        <f t="shared" si="16"/>
        <v>0</v>
      </c>
      <c r="O215" s="98"/>
      <c r="P215" s="21">
        <f t="shared" si="17"/>
        <v>0</v>
      </c>
      <c r="Q215" s="98"/>
      <c r="R215" s="98"/>
      <c r="S215" s="21">
        <f t="shared" si="18"/>
        <v>0</v>
      </c>
      <c r="T215" s="21">
        <f t="shared" si="19"/>
        <v>0</v>
      </c>
    </row>
    <row r="216" spans="1:20" x14ac:dyDescent="0.35">
      <c r="A216" s="94">
        <v>208</v>
      </c>
      <c r="B216" s="52"/>
      <c r="C216" s="214" t="s">
        <v>129</v>
      </c>
      <c r="D216" s="215"/>
      <c r="E216" s="96" t="s">
        <v>6</v>
      </c>
      <c r="F216" s="97"/>
      <c r="G216" s="97"/>
      <c r="H216" s="97"/>
      <c r="I216" s="19">
        <f t="shared" si="15"/>
        <v>0</v>
      </c>
      <c r="J216" s="97"/>
      <c r="K216" s="97"/>
      <c r="L216" s="97"/>
      <c r="M216" s="97"/>
      <c r="N216" s="22">
        <f t="shared" si="16"/>
        <v>0</v>
      </c>
      <c r="O216" s="98"/>
      <c r="P216" s="21">
        <f t="shared" si="17"/>
        <v>0</v>
      </c>
      <c r="Q216" s="98"/>
      <c r="R216" s="98"/>
      <c r="S216" s="21">
        <f t="shared" si="18"/>
        <v>0</v>
      </c>
      <c r="T216" s="21">
        <f t="shared" si="19"/>
        <v>0</v>
      </c>
    </row>
    <row r="217" spans="1:20" x14ac:dyDescent="0.35">
      <c r="A217" s="94">
        <v>209</v>
      </c>
      <c r="B217" s="52"/>
      <c r="C217" s="214" t="s">
        <v>129</v>
      </c>
      <c r="D217" s="215"/>
      <c r="E217" s="96" t="s">
        <v>6</v>
      </c>
      <c r="F217" s="97"/>
      <c r="G217" s="97"/>
      <c r="H217" s="97"/>
      <c r="I217" s="19">
        <f t="shared" si="15"/>
        <v>0</v>
      </c>
      <c r="J217" s="97"/>
      <c r="K217" s="97"/>
      <c r="L217" s="97"/>
      <c r="M217" s="97"/>
      <c r="N217" s="22">
        <f t="shared" si="16"/>
        <v>0</v>
      </c>
      <c r="O217" s="98"/>
      <c r="P217" s="21">
        <f t="shared" si="17"/>
        <v>0</v>
      </c>
      <c r="Q217" s="98"/>
      <c r="R217" s="98"/>
      <c r="S217" s="21">
        <f t="shared" si="18"/>
        <v>0</v>
      </c>
      <c r="T217" s="21">
        <f t="shared" si="19"/>
        <v>0</v>
      </c>
    </row>
    <row r="218" spans="1:20" x14ac:dyDescent="0.35">
      <c r="A218" s="94">
        <v>210</v>
      </c>
      <c r="B218" s="52"/>
      <c r="C218" s="214" t="s">
        <v>129</v>
      </c>
      <c r="D218" s="215"/>
      <c r="E218" s="96" t="s">
        <v>6</v>
      </c>
      <c r="F218" s="97"/>
      <c r="G218" s="97"/>
      <c r="H218" s="97"/>
      <c r="I218" s="19">
        <f t="shared" si="15"/>
        <v>0</v>
      </c>
      <c r="J218" s="97"/>
      <c r="K218" s="97"/>
      <c r="L218" s="97"/>
      <c r="M218" s="97"/>
      <c r="N218" s="22">
        <f t="shared" si="16"/>
        <v>0</v>
      </c>
      <c r="O218" s="98"/>
      <c r="P218" s="21">
        <f t="shared" si="17"/>
        <v>0</v>
      </c>
      <c r="Q218" s="98"/>
      <c r="R218" s="98"/>
      <c r="S218" s="21">
        <f t="shared" si="18"/>
        <v>0</v>
      </c>
      <c r="T218" s="21">
        <f t="shared" si="19"/>
        <v>0</v>
      </c>
    </row>
    <row r="219" spans="1:20" x14ac:dyDescent="0.35">
      <c r="A219" s="94">
        <v>211</v>
      </c>
      <c r="B219" s="52"/>
      <c r="C219" s="214" t="s">
        <v>129</v>
      </c>
      <c r="D219" s="215"/>
      <c r="E219" s="96" t="s">
        <v>6</v>
      </c>
      <c r="F219" s="97"/>
      <c r="G219" s="97"/>
      <c r="H219" s="97"/>
      <c r="I219" s="19">
        <f t="shared" si="15"/>
        <v>0</v>
      </c>
      <c r="J219" s="97"/>
      <c r="K219" s="97"/>
      <c r="L219" s="97"/>
      <c r="M219" s="97"/>
      <c r="N219" s="22">
        <f t="shared" si="16"/>
        <v>0</v>
      </c>
      <c r="O219" s="98"/>
      <c r="P219" s="21">
        <f t="shared" si="17"/>
        <v>0</v>
      </c>
      <c r="Q219" s="98"/>
      <c r="R219" s="98"/>
      <c r="S219" s="21">
        <f t="shared" si="18"/>
        <v>0</v>
      </c>
      <c r="T219" s="21">
        <f t="shared" si="19"/>
        <v>0</v>
      </c>
    </row>
    <row r="220" spans="1:20" x14ac:dyDescent="0.35">
      <c r="A220" s="94">
        <v>212</v>
      </c>
      <c r="B220" s="52"/>
      <c r="C220" s="214" t="s">
        <v>129</v>
      </c>
      <c r="D220" s="215"/>
      <c r="E220" s="96" t="s">
        <v>6</v>
      </c>
      <c r="F220" s="97"/>
      <c r="G220" s="97"/>
      <c r="H220" s="97"/>
      <c r="I220" s="19">
        <f t="shared" si="15"/>
        <v>0</v>
      </c>
      <c r="J220" s="97"/>
      <c r="K220" s="97"/>
      <c r="L220" s="97"/>
      <c r="M220" s="97"/>
      <c r="N220" s="22">
        <f t="shared" si="16"/>
        <v>0</v>
      </c>
      <c r="O220" s="98"/>
      <c r="P220" s="21">
        <f t="shared" si="17"/>
        <v>0</v>
      </c>
      <c r="Q220" s="98"/>
      <c r="R220" s="98"/>
      <c r="S220" s="21">
        <f t="shared" si="18"/>
        <v>0</v>
      </c>
      <c r="T220" s="21">
        <f t="shared" si="19"/>
        <v>0</v>
      </c>
    </row>
    <row r="221" spans="1:20" x14ac:dyDescent="0.35">
      <c r="A221" s="94">
        <v>213</v>
      </c>
      <c r="B221" s="52"/>
      <c r="C221" s="214" t="s">
        <v>129</v>
      </c>
      <c r="D221" s="215"/>
      <c r="E221" s="96" t="s">
        <v>6</v>
      </c>
      <c r="F221" s="97"/>
      <c r="G221" s="97"/>
      <c r="H221" s="97"/>
      <c r="I221" s="19">
        <f t="shared" si="15"/>
        <v>0</v>
      </c>
      <c r="J221" s="97"/>
      <c r="K221" s="97"/>
      <c r="L221" s="97"/>
      <c r="M221" s="97"/>
      <c r="N221" s="22">
        <f t="shared" si="16"/>
        <v>0</v>
      </c>
      <c r="O221" s="98"/>
      <c r="P221" s="21">
        <f t="shared" si="17"/>
        <v>0</v>
      </c>
      <c r="Q221" s="98"/>
      <c r="R221" s="98"/>
      <c r="S221" s="21">
        <f t="shared" si="18"/>
        <v>0</v>
      </c>
      <c r="T221" s="21">
        <f t="shared" si="19"/>
        <v>0</v>
      </c>
    </row>
    <row r="222" spans="1:20" x14ac:dyDescent="0.35">
      <c r="A222" s="94">
        <v>214</v>
      </c>
      <c r="B222" s="52"/>
      <c r="C222" s="214" t="s">
        <v>129</v>
      </c>
      <c r="D222" s="215"/>
      <c r="E222" s="96" t="s">
        <v>6</v>
      </c>
      <c r="F222" s="97"/>
      <c r="G222" s="97"/>
      <c r="H222" s="97"/>
      <c r="I222" s="19">
        <f t="shared" si="15"/>
        <v>0</v>
      </c>
      <c r="J222" s="97"/>
      <c r="K222" s="97"/>
      <c r="L222" s="97"/>
      <c r="M222" s="97"/>
      <c r="N222" s="22">
        <f t="shared" si="16"/>
        <v>0</v>
      </c>
      <c r="O222" s="98"/>
      <c r="P222" s="21">
        <f t="shared" si="17"/>
        <v>0</v>
      </c>
      <c r="Q222" s="98"/>
      <c r="R222" s="98"/>
      <c r="S222" s="21">
        <f t="shared" si="18"/>
        <v>0</v>
      </c>
      <c r="T222" s="21">
        <f t="shared" si="19"/>
        <v>0</v>
      </c>
    </row>
    <row r="223" spans="1:20" x14ac:dyDescent="0.35">
      <c r="A223" s="94">
        <v>215</v>
      </c>
      <c r="B223" s="52"/>
      <c r="C223" s="214" t="s">
        <v>129</v>
      </c>
      <c r="D223" s="215"/>
      <c r="E223" s="96" t="s">
        <v>6</v>
      </c>
      <c r="F223" s="97"/>
      <c r="G223" s="97"/>
      <c r="H223" s="97"/>
      <c r="I223" s="19">
        <f t="shared" si="15"/>
        <v>0</v>
      </c>
      <c r="J223" s="97"/>
      <c r="K223" s="97"/>
      <c r="L223" s="97"/>
      <c r="M223" s="97"/>
      <c r="N223" s="22">
        <f t="shared" si="16"/>
        <v>0</v>
      </c>
      <c r="O223" s="98"/>
      <c r="P223" s="21">
        <f t="shared" si="17"/>
        <v>0</v>
      </c>
      <c r="Q223" s="98"/>
      <c r="R223" s="98"/>
      <c r="S223" s="21">
        <f t="shared" si="18"/>
        <v>0</v>
      </c>
      <c r="T223" s="21">
        <f t="shared" si="19"/>
        <v>0</v>
      </c>
    </row>
    <row r="224" spans="1:20" x14ac:dyDescent="0.35">
      <c r="A224" s="94">
        <v>216</v>
      </c>
      <c r="B224" s="52"/>
      <c r="C224" s="214" t="s">
        <v>129</v>
      </c>
      <c r="D224" s="215"/>
      <c r="E224" s="96" t="s">
        <v>6</v>
      </c>
      <c r="F224" s="97"/>
      <c r="G224" s="97"/>
      <c r="H224" s="97"/>
      <c r="I224" s="19">
        <f t="shared" si="15"/>
        <v>0</v>
      </c>
      <c r="J224" s="97"/>
      <c r="K224" s="97"/>
      <c r="L224" s="97"/>
      <c r="M224" s="97"/>
      <c r="N224" s="22">
        <f t="shared" si="16"/>
        <v>0</v>
      </c>
      <c r="O224" s="98"/>
      <c r="P224" s="21">
        <f t="shared" si="17"/>
        <v>0</v>
      </c>
      <c r="Q224" s="98"/>
      <c r="R224" s="98"/>
      <c r="S224" s="21">
        <f t="shared" si="18"/>
        <v>0</v>
      </c>
      <c r="T224" s="21">
        <f t="shared" si="19"/>
        <v>0</v>
      </c>
    </row>
    <row r="225" spans="1:20" x14ac:dyDescent="0.35">
      <c r="A225" s="94">
        <v>217</v>
      </c>
      <c r="B225" s="52"/>
      <c r="C225" s="214" t="s">
        <v>129</v>
      </c>
      <c r="D225" s="215"/>
      <c r="E225" s="96" t="s">
        <v>6</v>
      </c>
      <c r="F225" s="97"/>
      <c r="G225" s="97"/>
      <c r="H225" s="97"/>
      <c r="I225" s="19">
        <f t="shared" si="15"/>
        <v>0</v>
      </c>
      <c r="J225" s="97"/>
      <c r="K225" s="97"/>
      <c r="L225" s="97"/>
      <c r="M225" s="97"/>
      <c r="N225" s="22">
        <f t="shared" si="16"/>
        <v>0</v>
      </c>
      <c r="O225" s="98"/>
      <c r="P225" s="21">
        <f t="shared" si="17"/>
        <v>0</v>
      </c>
      <c r="Q225" s="98"/>
      <c r="R225" s="98"/>
      <c r="S225" s="21">
        <f t="shared" si="18"/>
        <v>0</v>
      </c>
      <c r="T225" s="21">
        <f t="shared" si="19"/>
        <v>0</v>
      </c>
    </row>
    <row r="226" spans="1:20" x14ac:dyDescent="0.35">
      <c r="A226" s="94">
        <v>218</v>
      </c>
      <c r="B226" s="52"/>
      <c r="C226" s="214" t="s">
        <v>129</v>
      </c>
      <c r="D226" s="215"/>
      <c r="E226" s="96" t="s">
        <v>6</v>
      </c>
      <c r="F226" s="97"/>
      <c r="G226" s="97"/>
      <c r="H226" s="97"/>
      <c r="I226" s="19">
        <f t="shared" si="15"/>
        <v>0</v>
      </c>
      <c r="J226" s="97"/>
      <c r="K226" s="97"/>
      <c r="L226" s="97"/>
      <c r="M226" s="97"/>
      <c r="N226" s="22">
        <f t="shared" si="16"/>
        <v>0</v>
      </c>
      <c r="O226" s="98"/>
      <c r="P226" s="21">
        <f t="shared" si="17"/>
        <v>0</v>
      </c>
      <c r="Q226" s="98"/>
      <c r="R226" s="98"/>
      <c r="S226" s="21">
        <f t="shared" si="18"/>
        <v>0</v>
      </c>
      <c r="T226" s="21">
        <f t="shared" si="19"/>
        <v>0</v>
      </c>
    </row>
    <row r="227" spans="1:20" x14ac:dyDescent="0.35">
      <c r="A227" s="94">
        <v>219</v>
      </c>
      <c r="B227" s="52"/>
      <c r="C227" s="214" t="s">
        <v>129</v>
      </c>
      <c r="D227" s="215"/>
      <c r="E227" s="96" t="s">
        <v>6</v>
      </c>
      <c r="F227" s="97"/>
      <c r="G227" s="97"/>
      <c r="H227" s="97"/>
      <c r="I227" s="19">
        <f t="shared" si="15"/>
        <v>0</v>
      </c>
      <c r="J227" s="97"/>
      <c r="K227" s="97"/>
      <c r="L227" s="97"/>
      <c r="M227" s="97"/>
      <c r="N227" s="22">
        <f t="shared" si="16"/>
        <v>0</v>
      </c>
      <c r="O227" s="98"/>
      <c r="P227" s="21">
        <f t="shared" si="17"/>
        <v>0</v>
      </c>
      <c r="Q227" s="98"/>
      <c r="R227" s="98"/>
      <c r="S227" s="21">
        <f t="shared" si="18"/>
        <v>0</v>
      </c>
      <c r="T227" s="21">
        <f t="shared" si="19"/>
        <v>0</v>
      </c>
    </row>
    <row r="228" spans="1:20" x14ac:dyDescent="0.35">
      <c r="A228" s="94">
        <v>220</v>
      </c>
      <c r="B228" s="52"/>
      <c r="C228" s="214" t="s">
        <v>129</v>
      </c>
      <c r="D228" s="215"/>
      <c r="E228" s="96" t="s">
        <v>6</v>
      </c>
      <c r="F228" s="97"/>
      <c r="G228" s="97"/>
      <c r="H228" s="97"/>
      <c r="I228" s="19">
        <f t="shared" si="15"/>
        <v>0</v>
      </c>
      <c r="J228" s="97"/>
      <c r="K228" s="97"/>
      <c r="L228" s="97"/>
      <c r="M228" s="97"/>
      <c r="N228" s="22">
        <f t="shared" si="16"/>
        <v>0</v>
      </c>
      <c r="O228" s="98"/>
      <c r="P228" s="21">
        <f t="shared" si="17"/>
        <v>0</v>
      </c>
      <c r="Q228" s="98"/>
      <c r="R228" s="98"/>
      <c r="S228" s="21">
        <f t="shared" si="18"/>
        <v>0</v>
      </c>
      <c r="T228" s="21">
        <f t="shared" si="19"/>
        <v>0</v>
      </c>
    </row>
    <row r="229" spans="1:20" x14ac:dyDescent="0.35">
      <c r="A229" s="94">
        <v>221</v>
      </c>
      <c r="B229" s="52"/>
      <c r="C229" s="214" t="s">
        <v>129</v>
      </c>
      <c r="D229" s="215"/>
      <c r="E229" s="96" t="s">
        <v>6</v>
      </c>
      <c r="F229" s="97"/>
      <c r="G229" s="97"/>
      <c r="H229" s="97"/>
      <c r="I229" s="19">
        <f t="shared" si="15"/>
        <v>0</v>
      </c>
      <c r="J229" s="97"/>
      <c r="K229" s="97"/>
      <c r="L229" s="97"/>
      <c r="M229" s="97"/>
      <c r="N229" s="22">
        <f t="shared" si="16"/>
        <v>0</v>
      </c>
      <c r="O229" s="98"/>
      <c r="P229" s="21">
        <f t="shared" si="17"/>
        <v>0</v>
      </c>
      <c r="Q229" s="98"/>
      <c r="R229" s="98"/>
      <c r="S229" s="21">
        <f t="shared" si="18"/>
        <v>0</v>
      </c>
      <c r="T229" s="21">
        <f t="shared" si="19"/>
        <v>0</v>
      </c>
    </row>
    <row r="230" spans="1:20" x14ac:dyDescent="0.35">
      <c r="A230" s="94">
        <v>222</v>
      </c>
      <c r="B230" s="52"/>
      <c r="C230" s="214" t="s">
        <v>129</v>
      </c>
      <c r="D230" s="215"/>
      <c r="E230" s="96" t="s">
        <v>6</v>
      </c>
      <c r="F230" s="97"/>
      <c r="G230" s="97"/>
      <c r="H230" s="97"/>
      <c r="I230" s="19">
        <f t="shared" si="15"/>
        <v>0</v>
      </c>
      <c r="J230" s="97"/>
      <c r="K230" s="97"/>
      <c r="L230" s="97"/>
      <c r="M230" s="97"/>
      <c r="N230" s="22">
        <f t="shared" si="16"/>
        <v>0</v>
      </c>
      <c r="O230" s="98"/>
      <c r="P230" s="21">
        <f t="shared" si="17"/>
        <v>0</v>
      </c>
      <c r="Q230" s="98"/>
      <c r="R230" s="98"/>
      <c r="S230" s="21">
        <f t="shared" si="18"/>
        <v>0</v>
      </c>
      <c r="T230" s="21">
        <f t="shared" si="19"/>
        <v>0</v>
      </c>
    </row>
    <row r="231" spans="1:20" x14ac:dyDescent="0.35">
      <c r="A231" s="94">
        <v>223</v>
      </c>
      <c r="B231" s="52"/>
      <c r="C231" s="214" t="s">
        <v>129</v>
      </c>
      <c r="D231" s="215"/>
      <c r="E231" s="96" t="s">
        <v>6</v>
      </c>
      <c r="F231" s="97"/>
      <c r="G231" s="97"/>
      <c r="H231" s="97"/>
      <c r="I231" s="19">
        <f t="shared" si="15"/>
        <v>0</v>
      </c>
      <c r="J231" s="97"/>
      <c r="K231" s="97"/>
      <c r="L231" s="97"/>
      <c r="M231" s="97"/>
      <c r="N231" s="22">
        <f t="shared" si="16"/>
        <v>0</v>
      </c>
      <c r="O231" s="98"/>
      <c r="P231" s="21">
        <f t="shared" si="17"/>
        <v>0</v>
      </c>
      <c r="Q231" s="98"/>
      <c r="R231" s="98"/>
      <c r="S231" s="21">
        <f t="shared" si="18"/>
        <v>0</v>
      </c>
      <c r="T231" s="21">
        <f t="shared" si="19"/>
        <v>0</v>
      </c>
    </row>
    <row r="232" spans="1:20" x14ac:dyDescent="0.35">
      <c r="A232" s="94">
        <v>224</v>
      </c>
      <c r="B232" s="52"/>
      <c r="C232" s="214" t="s">
        <v>129</v>
      </c>
      <c r="D232" s="215"/>
      <c r="E232" s="96" t="s">
        <v>6</v>
      </c>
      <c r="F232" s="97"/>
      <c r="G232" s="97"/>
      <c r="H232" s="97"/>
      <c r="I232" s="19">
        <f t="shared" si="15"/>
        <v>0</v>
      </c>
      <c r="J232" s="97"/>
      <c r="K232" s="97"/>
      <c r="L232" s="97"/>
      <c r="M232" s="97"/>
      <c r="N232" s="22">
        <f t="shared" si="16"/>
        <v>0</v>
      </c>
      <c r="O232" s="98"/>
      <c r="P232" s="21">
        <f t="shared" si="17"/>
        <v>0</v>
      </c>
      <c r="Q232" s="98"/>
      <c r="R232" s="98"/>
      <c r="S232" s="21">
        <f t="shared" si="18"/>
        <v>0</v>
      </c>
      <c r="T232" s="21">
        <f t="shared" si="19"/>
        <v>0</v>
      </c>
    </row>
    <row r="233" spans="1:20" x14ac:dyDescent="0.35">
      <c r="A233" s="94">
        <v>225</v>
      </c>
      <c r="B233" s="52"/>
      <c r="C233" s="214" t="s">
        <v>129</v>
      </c>
      <c r="D233" s="215"/>
      <c r="E233" s="96" t="s">
        <v>6</v>
      </c>
      <c r="F233" s="97"/>
      <c r="G233" s="97"/>
      <c r="H233" s="97"/>
      <c r="I233" s="19">
        <f t="shared" si="15"/>
        <v>0</v>
      </c>
      <c r="J233" s="97"/>
      <c r="K233" s="97"/>
      <c r="L233" s="97"/>
      <c r="M233" s="97"/>
      <c r="N233" s="22">
        <f t="shared" si="16"/>
        <v>0</v>
      </c>
      <c r="O233" s="98"/>
      <c r="P233" s="21">
        <f t="shared" si="17"/>
        <v>0</v>
      </c>
      <c r="Q233" s="98"/>
      <c r="R233" s="98"/>
      <c r="S233" s="21">
        <f t="shared" si="18"/>
        <v>0</v>
      </c>
      <c r="T233" s="21">
        <f t="shared" si="19"/>
        <v>0</v>
      </c>
    </row>
    <row r="234" spans="1:20" x14ac:dyDescent="0.35">
      <c r="A234" s="94">
        <v>226</v>
      </c>
      <c r="B234" s="52"/>
      <c r="C234" s="214" t="s">
        <v>129</v>
      </c>
      <c r="D234" s="215"/>
      <c r="E234" s="96" t="s">
        <v>6</v>
      </c>
      <c r="F234" s="97"/>
      <c r="G234" s="97"/>
      <c r="H234" s="97"/>
      <c r="I234" s="19">
        <f t="shared" si="15"/>
        <v>0</v>
      </c>
      <c r="J234" s="97"/>
      <c r="K234" s="97"/>
      <c r="L234" s="97"/>
      <c r="M234" s="97"/>
      <c r="N234" s="22">
        <f t="shared" si="16"/>
        <v>0</v>
      </c>
      <c r="O234" s="98"/>
      <c r="P234" s="21">
        <f t="shared" si="17"/>
        <v>0</v>
      </c>
      <c r="Q234" s="98"/>
      <c r="R234" s="98"/>
      <c r="S234" s="21">
        <f t="shared" si="18"/>
        <v>0</v>
      </c>
      <c r="T234" s="21">
        <f t="shared" si="19"/>
        <v>0</v>
      </c>
    </row>
    <row r="235" spans="1:20" x14ac:dyDescent="0.35">
      <c r="A235" s="94">
        <v>227</v>
      </c>
      <c r="B235" s="52"/>
      <c r="C235" s="214" t="s">
        <v>129</v>
      </c>
      <c r="D235" s="215"/>
      <c r="E235" s="96" t="s">
        <v>6</v>
      </c>
      <c r="F235" s="97"/>
      <c r="G235" s="97"/>
      <c r="H235" s="97"/>
      <c r="I235" s="19">
        <f t="shared" si="15"/>
        <v>0</v>
      </c>
      <c r="J235" s="97"/>
      <c r="K235" s="97"/>
      <c r="L235" s="97"/>
      <c r="M235" s="97"/>
      <c r="N235" s="22">
        <f t="shared" si="16"/>
        <v>0</v>
      </c>
      <c r="O235" s="98"/>
      <c r="P235" s="21">
        <f t="shared" si="17"/>
        <v>0</v>
      </c>
      <c r="Q235" s="98"/>
      <c r="R235" s="98"/>
      <c r="S235" s="21">
        <f t="shared" si="18"/>
        <v>0</v>
      </c>
      <c r="T235" s="21">
        <f t="shared" si="19"/>
        <v>0</v>
      </c>
    </row>
    <row r="236" spans="1:20" x14ac:dyDescent="0.35">
      <c r="A236" s="94">
        <v>228</v>
      </c>
      <c r="B236" s="52"/>
      <c r="C236" s="214" t="s">
        <v>129</v>
      </c>
      <c r="D236" s="215"/>
      <c r="E236" s="96" t="s">
        <v>6</v>
      </c>
      <c r="F236" s="97"/>
      <c r="G236" s="97"/>
      <c r="H236" s="97"/>
      <c r="I236" s="19">
        <f t="shared" si="15"/>
        <v>0</v>
      </c>
      <c r="J236" s="97"/>
      <c r="K236" s="97"/>
      <c r="L236" s="97"/>
      <c r="M236" s="97"/>
      <c r="N236" s="22">
        <f t="shared" si="16"/>
        <v>0</v>
      </c>
      <c r="O236" s="98"/>
      <c r="P236" s="21">
        <f t="shared" si="17"/>
        <v>0</v>
      </c>
      <c r="Q236" s="98"/>
      <c r="R236" s="98"/>
      <c r="S236" s="21">
        <f t="shared" si="18"/>
        <v>0</v>
      </c>
      <c r="T236" s="21">
        <f t="shared" si="19"/>
        <v>0</v>
      </c>
    </row>
    <row r="237" spans="1:20" x14ac:dyDescent="0.35">
      <c r="A237" s="94">
        <v>229</v>
      </c>
      <c r="B237" s="52"/>
      <c r="C237" s="214" t="s">
        <v>129</v>
      </c>
      <c r="D237" s="215"/>
      <c r="E237" s="96" t="s">
        <v>6</v>
      </c>
      <c r="F237" s="97"/>
      <c r="G237" s="97"/>
      <c r="H237" s="97"/>
      <c r="I237" s="19">
        <f t="shared" si="15"/>
        <v>0</v>
      </c>
      <c r="J237" s="97"/>
      <c r="K237" s="97"/>
      <c r="L237" s="97"/>
      <c r="M237" s="97"/>
      <c r="N237" s="22">
        <f t="shared" si="16"/>
        <v>0</v>
      </c>
      <c r="O237" s="98"/>
      <c r="P237" s="21">
        <f t="shared" si="17"/>
        <v>0</v>
      </c>
      <c r="Q237" s="98"/>
      <c r="R237" s="98"/>
      <c r="S237" s="21">
        <f t="shared" si="18"/>
        <v>0</v>
      </c>
      <c r="T237" s="21">
        <f t="shared" si="19"/>
        <v>0</v>
      </c>
    </row>
    <row r="238" spans="1:20" x14ac:dyDescent="0.35">
      <c r="A238" s="94">
        <v>230</v>
      </c>
      <c r="B238" s="52"/>
      <c r="C238" s="214" t="s">
        <v>129</v>
      </c>
      <c r="D238" s="215"/>
      <c r="E238" s="96" t="s">
        <v>6</v>
      </c>
      <c r="F238" s="97"/>
      <c r="G238" s="97"/>
      <c r="H238" s="97"/>
      <c r="I238" s="19">
        <f t="shared" si="15"/>
        <v>0</v>
      </c>
      <c r="J238" s="97"/>
      <c r="K238" s="97"/>
      <c r="L238" s="97"/>
      <c r="M238" s="97"/>
      <c r="N238" s="22">
        <f t="shared" si="16"/>
        <v>0</v>
      </c>
      <c r="O238" s="98"/>
      <c r="P238" s="21">
        <f t="shared" si="17"/>
        <v>0</v>
      </c>
      <c r="Q238" s="98"/>
      <c r="R238" s="98"/>
      <c r="S238" s="21">
        <f t="shared" si="18"/>
        <v>0</v>
      </c>
      <c r="T238" s="21">
        <f t="shared" si="19"/>
        <v>0</v>
      </c>
    </row>
    <row r="239" spans="1:20" x14ac:dyDescent="0.35">
      <c r="A239" s="94">
        <v>231</v>
      </c>
      <c r="B239" s="52"/>
      <c r="C239" s="214" t="s">
        <v>129</v>
      </c>
      <c r="D239" s="215"/>
      <c r="E239" s="96" t="s">
        <v>6</v>
      </c>
      <c r="F239" s="97"/>
      <c r="G239" s="97"/>
      <c r="H239" s="97"/>
      <c r="I239" s="19">
        <f t="shared" si="15"/>
        <v>0</v>
      </c>
      <c r="J239" s="97"/>
      <c r="K239" s="97"/>
      <c r="L239" s="97"/>
      <c r="M239" s="97"/>
      <c r="N239" s="22">
        <f t="shared" si="16"/>
        <v>0</v>
      </c>
      <c r="O239" s="98"/>
      <c r="P239" s="21">
        <f t="shared" si="17"/>
        <v>0</v>
      </c>
      <c r="Q239" s="98"/>
      <c r="R239" s="98"/>
      <c r="S239" s="21">
        <f t="shared" si="18"/>
        <v>0</v>
      </c>
      <c r="T239" s="21">
        <f t="shared" si="19"/>
        <v>0</v>
      </c>
    </row>
    <row r="240" spans="1:20" x14ac:dyDescent="0.35">
      <c r="A240" s="94">
        <v>232</v>
      </c>
      <c r="B240" s="52"/>
      <c r="C240" s="214" t="s">
        <v>129</v>
      </c>
      <c r="D240" s="215"/>
      <c r="E240" s="96" t="s">
        <v>6</v>
      </c>
      <c r="F240" s="97"/>
      <c r="G240" s="97"/>
      <c r="H240" s="97"/>
      <c r="I240" s="19">
        <f t="shared" si="15"/>
        <v>0</v>
      </c>
      <c r="J240" s="97"/>
      <c r="K240" s="97"/>
      <c r="L240" s="97"/>
      <c r="M240" s="97"/>
      <c r="N240" s="22">
        <f t="shared" si="16"/>
        <v>0</v>
      </c>
      <c r="O240" s="98"/>
      <c r="P240" s="21">
        <f t="shared" si="17"/>
        <v>0</v>
      </c>
      <c r="Q240" s="98"/>
      <c r="R240" s="98"/>
      <c r="S240" s="21">
        <f t="shared" si="18"/>
        <v>0</v>
      </c>
      <c r="T240" s="21">
        <f t="shared" si="19"/>
        <v>0</v>
      </c>
    </row>
    <row r="241" spans="1:20" x14ac:dyDescent="0.35">
      <c r="A241" s="94">
        <v>233</v>
      </c>
      <c r="B241" s="52"/>
      <c r="C241" s="214" t="s">
        <v>129</v>
      </c>
      <c r="D241" s="215"/>
      <c r="E241" s="96" t="s">
        <v>6</v>
      </c>
      <c r="F241" s="97"/>
      <c r="G241" s="97"/>
      <c r="H241" s="97"/>
      <c r="I241" s="19">
        <f t="shared" si="15"/>
        <v>0</v>
      </c>
      <c r="J241" s="97"/>
      <c r="K241" s="97"/>
      <c r="L241" s="97"/>
      <c r="M241" s="97"/>
      <c r="N241" s="22">
        <f t="shared" si="16"/>
        <v>0</v>
      </c>
      <c r="O241" s="98"/>
      <c r="P241" s="21">
        <f t="shared" si="17"/>
        <v>0</v>
      </c>
      <c r="Q241" s="98"/>
      <c r="R241" s="98"/>
      <c r="S241" s="21">
        <f t="shared" si="18"/>
        <v>0</v>
      </c>
      <c r="T241" s="21">
        <f t="shared" si="19"/>
        <v>0</v>
      </c>
    </row>
    <row r="242" spans="1:20" x14ac:dyDescent="0.35">
      <c r="A242" s="94">
        <v>234</v>
      </c>
      <c r="B242" s="52"/>
      <c r="C242" s="214" t="s">
        <v>129</v>
      </c>
      <c r="D242" s="215"/>
      <c r="E242" s="96" t="s">
        <v>6</v>
      </c>
      <c r="F242" s="97"/>
      <c r="G242" s="97"/>
      <c r="H242" s="97"/>
      <c r="I242" s="19">
        <f t="shared" si="15"/>
        <v>0</v>
      </c>
      <c r="J242" s="97"/>
      <c r="K242" s="97"/>
      <c r="L242" s="97"/>
      <c r="M242" s="97"/>
      <c r="N242" s="22">
        <f t="shared" si="16"/>
        <v>0</v>
      </c>
      <c r="O242" s="98"/>
      <c r="P242" s="21">
        <f t="shared" si="17"/>
        <v>0</v>
      </c>
      <c r="Q242" s="98"/>
      <c r="R242" s="98"/>
      <c r="S242" s="21">
        <f t="shared" si="18"/>
        <v>0</v>
      </c>
      <c r="T242" s="21">
        <f t="shared" si="19"/>
        <v>0</v>
      </c>
    </row>
    <row r="243" spans="1:20" x14ac:dyDescent="0.35">
      <c r="A243" s="94">
        <v>235</v>
      </c>
      <c r="B243" s="52"/>
      <c r="C243" s="214" t="s">
        <v>129</v>
      </c>
      <c r="D243" s="215"/>
      <c r="E243" s="96" t="s">
        <v>6</v>
      </c>
      <c r="F243" s="97"/>
      <c r="G243" s="97"/>
      <c r="H243" s="97"/>
      <c r="I243" s="19">
        <f t="shared" si="15"/>
        <v>0</v>
      </c>
      <c r="J243" s="97"/>
      <c r="K243" s="97"/>
      <c r="L243" s="97"/>
      <c r="M243" s="97"/>
      <c r="N243" s="22">
        <f t="shared" si="16"/>
        <v>0</v>
      </c>
      <c r="O243" s="98"/>
      <c r="P243" s="21">
        <f t="shared" si="17"/>
        <v>0</v>
      </c>
      <c r="Q243" s="98"/>
      <c r="R243" s="98"/>
      <c r="S243" s="21">
        <f t="shared" si="18"/>
        <v>0</v>
      </c>
      <c r="T243" s="21">
        <f t="shared" si="19"/>
        <v>0</v>
      </c>
    </row>
    <row r="244" spans="1:20" x14ac:dyDescent="0.35">
      <c r="A244" s="94">
        <v>236</v>
      </c>
      <c r="B244" s="52"/>
      <c r="C244" s="214" t="s">
        <v>129</v>
      </c>
      <c r="D244" s="215"/>
      <c r="E244" s="96" t="s">
        <v>6</v>
      </c>
      <c r="F244" s="97"/>
      <c r="G244" s="97"/>
      <c r="H244" s="97"/>
      <c r="I244" s="19">
        <f t="shared" si="15"/>
        <v>0</v>
      </c>
      <c r="J244" s="97"/>
      <c r="K244" s="97"/>
      <c r="L244" s="97"/>
      <c r="M244" s="97"/>
      <c r="N244" s="22">
        <f t="shared" si="16"/>
        <v>0</v>
      </c>
      <c r="O244" s="98"/>
      <c r="P244" s="21">
        <f t="shared" si="17"/>
        <v>0</v>
      </c>
      <c r="Q244" s="98"/>
      <c r="R244" s="98"/>
      <c r="S244" s="21">
        <f t="shared" si="18"/>
        <v>0</v>
      </c>
      <c r="T244" s="21">
        <f t="shared" si="19"/>
        <v>0</v>
      </c>
    </row>
    <row r="245" spans="1:20" x14ac:dyDescent="0.35">
      <c r="A245" s="94">
        <v>237</v>
      </c>
      <c r="B245" s="52"/>
      <c r="C245" s="214" t="s">
        <v>129</v>
      </c>
      <c r="D245" s="215"/>
      <c r="E245" s="96" t="s">
        <v>6</v>
      </c>
      <c r="F245" s="97"/>
      <c r="G245" s="97"/>
      <c r="H245" s="97"/>
      <c r="I245" s="19">
        <f t="shared" si="15"/>
        <v>0</v>
      </c>
      <c r="J245" s="97"/>
      <c r="K245" s="97"/>
      <c r="L245" s="97"/>
      <c r="M245" s="97"/>
      <c r="N245" s="22">
        <f t="shared" si="16"/>
        <v>0</v>
      </c>
      <c r="O245" s="98"/>
      <c r="P245" s="21">
        <f t="shared" si="17"/>
        <v>0</v>
      </c>
      <c r="Q245" s="98"/>
      <c r="R245" s="98"/>
      <c r="S245" s="21">
        <f t="shared" si="18"/>
        <v>0</v>
      </c>
      <c r="T245" s="21">
        <f t="shared" si="19"/>
        <v>0</v>
      </c>
    </row>
    <row r="246" spans="1:20" x14ac:dyDescent="0.35">
      <c r="A246" s="94">
        <v>238</v>
      </c>
      <c r="B246" s="52"/>
      <c r="C246" s="214" t="s">
        <v>129</v>
      </c>
      <c r="D246" s="215"/>
      <c r="E246" s="96" t="s">
        <v>6</v>
      </c>
      <c r="F246" s="97"/>
      <c r="G246" s="97"/>
      <c r="H246" s="97"/>
      <c r="I246" s="19">
        <f t="shared" si="15"/>
        <v>0</v>
      </c>
      <c r="J246" s="97"/>
      <c r="K246" s="97"/>
      <c r="L246" s="97"/>
      <c r="M246" s="97"/>
      <c r="N246" s="22">
        <f t="shared" si="16"/>
        <v>0</v>
      </c>
      <c r="O246" s="98"/>
      <c r="P246" s="21">
        <f t="shared" si="17"/>
        <v>0</v>
      </c>
      <c r="Q246" s="98"/>
      <c r="R246" s="98"/>
      <c r="S246" s="21">
        <f t="shared" si="18"/>
        <v>0</v>
      </c>
      <c r="T246" s="21">
        <f t="shared" si="19"/>
        <v>0</v>
      </c>
    </row>
    <row r="247" spans="1:20" x14ac:dyDescent="0.35">
      <c r="A247" s="94">
        <v>239</v>
      </c>
      <c r="B247" s="52"/>
      <c r="C247" s="214" t="s">
        <v>129</v>
      </c>
      <c r="D247" s="215"/>
      <c r="E247" s="96" t="s">
        <v>6</v>
      </c>
      <c r="F247" s="97"/>
      <c r="G247" s="97"/>
      <c r="H247" s="97"/>
      <c r="I247" s="19">
        <f t="shared" si="15"/>
        <v>0</v>
      </c>
      <c r="J247" s="97"/>
      <c r="K247" s="97"/>
      <c r="L247" s="97"/>
      <c r="M247" s="97"/>
      <c r="N247" s="22">
        <f t="shared" si="16"/>
        <v>0</v>
      </c>
      <c r="O247" s="98"/>
      <c r="P247" s="21">
        <f t="shared" si="17"/>
        <v>0</v>
      </c>
      <c r="Q247" s="98"/>
      <c r="R247" s="98"/>
      <c r="S247" s="21">
        <f t="shared" si="18"/>
        <v>0</v>
      </c>
      <c r="T247" s="21">
        <f t="shared" si="19"/>
        <v>0</v>
      </c>
    </row>
    <row r="248" spans="1:20" x14ac:dyDescent="0.35">
      <c r="A248" s="94">
        <v>240</v>
      </c>
      <c r="B248" s="52"/>
      <c r="C248" s="214" t="s">
        <v>129</v>
      </c>
      <c r="D248" s="215"/>
      <c r="E248" s="96" t="s">
        <v>6</v>
      </c>
      <c r="F248" s="97"/>
      <c r="G248" s="97"/>
      <c r="H248" s="97"/>
      <c r="I248" s="19">
        <f t="shared" si="15"/>
        <v>0</v>
      </c>
      <c r="J248" s="97"/>
      <c r="K248" s="97"/>
      <c r="L248" s="97"/>
      <c r="M248" s="97"/>
      <c r="N248" s="22">
        <f t="shared" si="16"/>
        <v>0</v>
      </c>
      <c r="O248" s="98"/>
      <c r="P248" s="21">
        <f t="shared" si="17"/>
        <v>0</v>
      </c>
      <c r="Q248" s="98"/>
      <c r="R248" s="98"/>
      <c r="S248" s="21">
        <f t="shared" si="18"/>
        <v>0</v>
      </c>
      <c r="T248" s="21">
        <f t="shared" si="19"/>
        <v>0</v>
      </c>
    </row>
    <row r="249" spans="1:20" x14ac:dyDescent="0.35">
      <c r="A249" s="94">
        <v>241</v>
      </c>
      <c r="B249" s="52"/>
      <c r="C249" s="214" t="s">
        <v>129</v>
      </c>
      <c r="D249" s="215"/>
      <c r="E249" s="96" t="s">
        <v>6</v>
      </c>
      <c r="F249" s="97"/>
      <c r="G249" s="97"/>
      <c r="H249" s="97"/>
      <c r="I249" s="19">
        <f t="shared" si="15"/>
        <v>0</v>
      </c>
      <c r="J249" s="97"/>
      <c r="K249" s="97"/>
      <c r="L249" s="97"/>
      <c r="M249" s="97"/>
      <c r="N249" s="22">
        <f t="shared" si="16"/>
        <v>0</v>
      </c>
      <c r="O249" s="98"/>
      <c r="P249" s="21">
        <f t="shared" si="17"/>
        <v>0</v>
      </c>
      <c r="Q249" s="98"/>
      <c r="R249" s="98"/>
      <c r="S249" s="21">
        <f t="shared" si="18"/>
        <v>0</v>
      </c>
      <c r="T249" s="21">
        <f t="shared" si="19"/>
        <v>0</v>
      </c>
    </row>
    <row r="250" spans="1:20" x14ac:dyDescent="0.35">
      <c r="A250" s="94">
        <v>242</v>
      </c>
      <c r="B250" s="52"/>
      <c r="C250" s="214" t="s">
        <v>129</v>
      </c>
      <c r="D250" s="215"/>
      <c r="E250" s="96" t="s">
        <v>6</v>
      </c>
      <c r="F250" s="97"/>
      <c r="G250" s="97"/>
      <c r="H250" s="97"/>
      <c r="I250" s="19">
        <f t="shared" si="15"/>
        <v>0</v>
      </c>
      <c r="J250" s="97"/>
      <c r="K250" s="97"/>
      <c r="L250" s="97"/>
      <c r="M250" s="97"/>
      <c r="N250" s="22">
        <f t="shared" si="16"/>
        <v>0</v>
      </c>
      <c r="O250" s="98"/>
      <c r="P250" s="21">
        <f t="shared" si="17"/>
        <v>0</v>
      </c>
      <c r="Q250" s="98"/>
      <c r="R250" s="98"/>
      <c r="S250" s="21">
        <f t="shared" si="18"/>
        <v>0</v>
      </c>
      <c r="T250" s="21">
        <f t="shared" si="19"/>
        <v>0</v>
      </c>
    </row>
    <row r="251" spans="1:20" x14ac:dyDescent="0.35">
      <c r="A251" s="94">
        <v>243</v>
      </c>
      <c r="B251" s="52"/>
      <c r="C251" s="214" t="s">
        <v>129</v>
      </c>
      <c r="D251" s="215"/>
      <c r="E251" s="96" t="s">
        <v>6</v>
      </c>
      <c r="F251" s="97"/>
      <c r="G251" s="97"/>
      <c r="H251" s="97"/>
      <c r="I251" s="19">
        <f t="shared" si="15"/>
        <v>0</v>
      </c>
      <c r="J251" s="97"/>
      <c r="K251" s="97"/>
      <c r="L251" s="97"/>
      <c r="M251" s="97"/>
      <c r="N251" s="22">
        <f t="shared" si="16"/>
        <v>0</v>
      </c>
      <c r="O251" s="98"/>
      <c r="P251" s="21">
        <f t="shared" si="17"/>
        <v>0</v>
      </c>
      <c r="Q251" s="98"/>
      <c r="R251" s="98"/>
      <c r="S251" s="21">
        <f t="shared" si="18"/>
        <v>0</v>
      </c>
      <c r="T251" s="21">
        <f t="shared" si="19"/>
        <v>0</v>
      </c>
    </row>
    <row r="252" spans="1:20" x14ac:dyDescent="0.35">
      <c r="A252" s="94">
        <v>244</v>
      </c>
      <c r="B252" s="52"/>
      <c r="C252" s="214" t="s">
        <v>129</v>
      </c>
      <c r="D252" s="215"/>
      <c r="E252" s="96" t="s">
        <v>6</v>
      </c>
      <c r="F252" s="97"/>
      <c r="G252" s="97"/>
      <c r="H252" s="97"/>
      <c r="I252" s="19">
        <f t="shared" si="15"/>
        <v>0</v>
      </c>
      <c r="J252" s="97"/>
      <c r="K252" s="97"/>
      <c r="L252" s="97"/>
      <c r="M252" s="97"/>
      <c r="N252" s="22">
        <f t="shared" si="16"/>
        <v>0</v>
      </c>
      <c r="O252" s="98"/>
      <c r="P252" s="21">
        <f t="shared" si="17"/>
        <v>0</v>
      </c>
      <c r="Q252" s="98"/>
      <c r="R252" s="98"/>
      <c r="S252" s="21">
        <f t="shared" si="18"/>
        <v>0</v>
      </c>
      <c r="T252" s="21">
        <f t="shared" si="19"/>
        <v>0</v>
      </c>
    </row>
    <row r="253" spans="1:20" x14ac:dyDescent="0.35">
      <c r="A253" s="94">
        <v>245</v>
      </c>
      <c r="B253" s="52"/>
      <c r="C253" s="214" t="s">
        <v>129</v>
      </c>
      <c r="D253" s="215"/>
      <c r="E253" s="96" t="s">
        <v>6</v>
      </c>
      <c r="F253" s="97"/>
      <c r="G253" s="97"/>
      <c r="H253" s="97"/>
      <c r="I253" s="19">
        <f t="shared" si="15"/>
        <v>0</v>
      </c>
      <c r="J253" s="97"/>
      <c r="K253" s="97"/>
      <c r="L253" s="97"/>
      <c r="M253" s="97"/>
      <c r="N253" s="22">
        <f t="shared" si="16"/>
        <v>0</v>
      </c>
      <c r="O253" s="98"/>
      <c r="P253" s="21">
        <f t="shared" si="17"/>
        <v>0</v>
      </c>
      <c r="Q253" s="98"/>
      <c r="R253" s="98"/>
      <c r="S253" s="21">
        <f t="shared" si="18"/>
        <v>0</v>
      </c>
      <c r="T253" s="21">
        <f t="shared" si="19"/>
        <v>0</v>
      </c>
    </row>
    <row r="254" spans="1:20" x14ac:dyDescent="0.35">
      <c r="A254" s="94">
        <v>246</v>
      </c>
      <c r="B254" s="52"/>
      <c r="C254" s="214" t="s">
        <v>129</v>
      </c>
      <c r="D254" s="215"/>
      <c r="E254" s="96" t="s">
        <v>6</v>
      </c>
      <c r="F254" s="97"/>
      <c r="G254" s="97"/>
      <c r="H254" s="97"/>
      <c r="I254" s="19">
        <f t="shared" si="15"/>
        <v>0</v>
      </c>
      <c r="J254" s="97"/>
      <c r="K254" s="97"/>
      <c r="L254" s="97"/>
      <c r="M254" s="97"/>
      <c r="N254" s="22">
        <f t="shared" si="16"/>
        <v>0</v>
      </c>
      <c r="O254" s="98"/>
      <c r="P254" s="21">
        <f t="shared" si="17"/>
        <v>0</v>
      </c>
      <c r="Q254" s="98"/>
      <c r="R254" s="98"/>
      <c r="S254" s="21">
        <f t="shared" si="18"/>
        <v>0</v>
      </c>
      <c r="T254" s="21">
        <f t="shared" si="19"/>
        <v>0</v>
      </c>
    </row>
    <row r="255" spans="1:20" x14ac:dyDescent="0.35">
      <c r="A255" s="94">
        <v>247</v>
      </c>
      <c r="B255" s="52"/>
      <c r="C255" s="214" t="s">
        <v>129</v>
      </c>
      <c r="D255" s="215"/>
      <c r="E255" s="96" t="s">
        <v>6</v>
      </c>
      <c r="F255" s="97"/>
      <c r="G255" s="97"/>
      <c r="H255" s="97"/>
      <c r="I255" s="19">
        <f t="shared" si="15"/>
        <v>0</v>
      </c>
      <c r="J255" s="97"/>
      <c r="K255" s="97"/>
      <c r="L255" s="97"/>
      <c r="M255" s="97"/>
      <c r="N255" s="22">
        <f t="shared" si="16"/>
        <v>0</v>
      </c>
      <c r="O255" s="98"/>
      <c r="P255" s="21">
        <f t="shared" si="17"/>
        <v>0</v>
      </c>
      <c r="Q255" s="98"/>
      <c r="R255" s="98"/>
      <c r="S255" s="21">
        <f t="shared" si="18"/>
        <v>0</v>
      </c>
      <c r="T255" s="21">
        <f t="shared" si="19"/>
        <v>0</v>
      </c>
    </row>
    <row r="256" spans="1:20" x14ac:dyDescent="0.35">
      <c r="A256" s="94">
        <v>248</v>
      </c>
      <c r="B256" s="52"/>
      <c r="C256" s="214" t="s">
        <v>129</v>
      </c>
      <c r="D256" s="215"/>
      <c r="E256" s="96" t="s">
        <v>6</v>
      </c>
      <c r="F256" s="97"/>
      <c r="G256" s="97"/>
      <c r="H256" s="97"/>
      <c r="I256" s="19">
        <f t="shared" si="15"/>
        <v>0</v>
      </c>
      <c r="J256" s="97"/>
      <c r="K256" s="97"/>
      <c r="L256" s="97"/>
      <c r="M256" s="97"/>
      <c r="N256" s="22">
        <f t="shared" si="16"/>
        <v>0</v>
      </c>
      <c r="O256" s="98"/>
      <c r="P256" s="21">
        <f t="shared" si="17"/>
        <v>0</v>
      </c>
      <c r="Q256" s="98"/>
      <c r="R256" s="98"/>
      <c r="S256" s="21">
        <f t="shared" si="18"/>
        <v>0</v>
      </c>
      <c r="T256" s="21">
        <f t="shared" si="19"/>
        <v>0</v>
      </c>
    </row>
    <row r="257" spans="1:20" x14ac:dyDescent="0.35">
      <c r="A257" s="94">
        <v>249</v>
      </c>
      <c r="B257" s="52"/>
      <c r="C257" s="214" t="s">
        <v>129</v>
      </c>
      <c r="D257" s="215"/>
      <c r="E257" s="96" t="s">
        <v>6</v>
      </c>
      <c r="F257" s="97"/>
      <c r="G257" s="97"/>
      <c r="H257" s="97"/>
      <c r="I257" s="19">
        <f t="shared" si="15"/>
        <v>0</v>
      </c>
      <c r="J257" s="97"/>
      <c r="K257" s="97"/>
      <c r="L257" s="97"/>
      <c r="M257" s="97"/>
      <c r="N257" s="22">
        <f t="shared" si="16"/>
        <v>0</v>
      </c>
      <c r="O257" s="98"/>
      <c r="P257" s="21">
        <f t="shared" si="17"/>
        <v>0</v>
      </c>
      <c r="Q257" s="98"/>
      <c r="R257" s="98"/>
      <c r="S257" s="21">
        <f t="shared" si="18"/>
        <v>0</v>
      </c>
      <c r="T257" s="21">
        <f t="shared" si="19"/>
        <v>0</v>
      </c>
    </row>
    <row r="258" spans="1:20" x14ac:dyDescent="0.35">
      <c r="A258" s="94">
        <v>250</v>
      </c>
      <c r="B258" s="52"/>
      <c r="C258" s="214" t="s">
        <v>129</v>
      </c>
      <c r="D258" s="215"/>
      <c r="E258" s="96" t="s">
        <v>6</v>
      </c>
      <c r="F258" s="97"/>
      <c r="G258" s="97"/>
      <c r="H258" s="97"/>
      <c r="I258" s="19">
        <f t="shared" si="15"/>
        <v>0</v>
      </c>
      <c r="J258" s="97"/>
      <c r="K258" s="97"/>
      <c r="L258" s="97"/>
      <c r="M258" s="97"/>
      <c r="N258" s="22">
        <f t="shared" si="16"/>
        <v>0</v>
      </c>
      <c r="O258" s="98"/>
      <c r="P258" s="21">
        <f t="shared" si="17"/>
        <v>0</v>
      </c>
      <c r="Q258" s="98"/>
      <c r="R258" s="98"/>
      <c r="S258" s="21">
        <f t="shared" si="18"/>
        <v>0</v>
      </c>
      <c r="T258" s="21">
        <f t="shared" si="19"/>
        <v>0</v>
      </c>
    </row>
    <row r="259" spans="1:20" x14ac:dyDescent="0.35">
      <c r="A259" s="94">
        <v>251</v>
      </c>
      <c r="B259" s="52"/>
      <c r="C259" s="214" t="s">
        <v>129</v>
      </c>
      <c r="D259" s="215"/>
      <c r="E259" s="96" t="s">
        <v>6</v>
      </c>
      <c r="F259" s="97"/>
      <c r="G259" s="97"/>
      <c r="H259" s="97"/>
      <c r="I259" s="19">
        <f t="shared" si="15"/>
        <v>0</v>
      </c>
      <c r="J259" s="97"/>
      <c r="K259" s="97"/>
      <c r="L259" s="97"/>
      <c r="M259" s="97"/>
      <c r="N259" s="22">
        <f t="shared" si="16"/>
        <v>0</v>
      </c>
      <c r="O259" s="98"/>
      <c r="P259" s="21">
        <f t="shared" si="17"/>
        <v>0</v>
      </c>
      <c r="Q259" s="98"/>
      <c r="R259" s="98"/>
      <c r="S259" s="21">
        <f t="shared" si="18"/>
        <v>0</v>
      </c>
      <c r="T259" s="21">
        <f t="shared" si="19"/>
        <v>0</v>
      </c>
    </row>
    <row r="260" spans="1:20" x14ac:dyDescent="0.35">
      <c r="A260" s="94">
        <v>252</v>
      </c>
      <c r="B260" s="52"/>
      <c r="C260" s="214" t="s">
        <v>129</v>
      </c>
      <c r="D260" s="215"/>
      <c r="E260" s="96" t="s">
        <v>6</v>
      </c>
      <c r="F260" s="97"/>
      <c r="G260" s="97"/>
      <c r="H260" s="97"/>
      <c r="I260" s="19">
        <f t="shared" si="15"/>
        <v>0</v>
      </c>
      <c r="J260" s="97"/>
      <c r="K260" s="97"/>
      <c r="L260" s="97"/>
      <c r="M260" s="97"/>
      <c r="N260" s="22">
        <f t="shared" si="16"/>
        <v>0</v>
      </c>
      <c r="O260" s="98"/>
      <c r="P260" s="21">
        <f t="shared" si="17"/>
        <v>0</v>
      </c>
      <c r="Q260" s="98"/>
      <c r="R260" s="98"/>
      <c r="S260" s="21">
        <f t="shared" si="18"/>
        <v>0</v>
      </c>
      <c r="T260" s="21">
        <f t="shared" si="19"/>
        <v>0</v>
      </c>
    </row>
    <row r="261" spans="1:20" x14ac:dyDescent="0.35">
      <c r="A261" s="94">
        <v>253</v>
      </c>
      <c r="B261" s="52"/>
      <c r="C261" s="214" t="s">
        <v>129</v>
      </c>
      <c r="D261" s="215"/>
      <c r="E261" s="96" t="s">
        <v>6</v>
      </c>
      <c r="F261" s="97"/>
      <c r="G261" s="97"/>
      <c r="H261" s="97"/>
      <c r="I261" s="19">
        <f t="shared" si="15"/>
        <v>0</v>
      </c>
      <c r="J261" s="97"/>
      <c r="K261" s="97"/>
      <c r="L261" s="97"/>
      <c r="M261" s="97"/>
      <c r="N261" s="22">
        <f t="shared" si="16"/>
        <v>0</v>
      </c>
      <c r="O261" s="98"/>
      <c r="P261" s="21">
        <f t="shared" si="17"/>
        <v>0</v>
      </c>
      <c r="Q261" s="98"/>
      <c r="R261" s="98"/>
      <c r="S261" s="21">
        <f t="shared" si="18"/>
        <v>0</v>
      </c>
      <c r="T261" s="21">
        <f t="shared" si="19"/>
        <v>0</v>
      </c>
    </row>
    <row r="262" spans="1:20" x14ac:dyDescent="0.35">
      <c r="A262" s="94">
        <v>254</v>
      </c>
      <c r="B262" s="52"/>
      <c r="C262" s="214" t="s">
        <v>129</v>
      </c>
      <c r="D262" s="215"/>
      <c r="E262" s="96" t="s">
        <v>6</v>
      </c>
      <c r="F262" s="97"/>
      <c r="G262" s="97"/>
      <c r="H262" s="97"/>
      <c r="I262" s="19">
        <f t="shared" si="15"/>
        <v>0</v>
      </c>
      <c r="J262" s="97"/>
      <c r="K262" s="97"/>
      <c r="L262" s="97"/>
      <c r="M262" s="97"/>
      <c r="N262" s="22">
        <f t="shared" si="16"/>
        <v>0</v>
      </c>
      <c r="O262" s="98"/>
      <c r="P262" s="21">
        <f t="shared" si="17"/>
        <v>0</v>
      </c>
      <c r="Q262" s="98"/>
      <c r="R262" s="98"/>
      <c r="S262" s="21">
        <f t="shared" si="18"/>
        <v>0</v>
      </c>
      <c r="T262" s="21">
        <f t="shared" si="19"/>
        <v>0</v>
      </c>
    </row>
    <row r="263" spans="1:20" x14ac:dyDescent="0.35">
      <c r="A263" s="94">
        <v>255</v>
      </c>
      <c r="B263" s="52"/>
      <c r="C263" s="214" t="s">
        <v>129</v>
      </c>
      <c r="D263" s="215"/>
      <c r="E263" s="96" t="s">
        <v>6</v>
      </c>
      <c r="F263" s="97"/>
      <c r="G263" s="97"/>
      <c r="H263" s="97"/>
      <c r="I263" s="19">
        <f t="shared" si="15"/>
        <v>0</v>
      </c>
      <c r="J263" s="97"/>
      <c r="K263" s="97"/>
      <c r="L263" s="97"/>
      <c r="M263" s="97"/>
      <c r="N263" s="22">
        <f t="shared" si="16"/>
        <v>0</v>
      </c>
      <c r="O263" s="98"/>
      <c r="P263" s="21">
        <f t="shared" si="17"/>
        <v>0</v>
      </c>
      <c r="Q263" s="98"/>
      <c r="R263" s="98"/>
      <c r="S263" s="21">
        <f t="shared" si="18"/>
        <v>0</v>
      </c>
      <c r="T263" s="21">
        <f t="shared" si="19"/>
        <v>0</v>
      </c>
    </row>
    <row r="264" spans="1:20" x14ac:dyDescent="0.35">
      <c r="A264" s="94">
        <v>256</v>
      </c>
      <c r="B264" s="52"/>
      <c r="C264" s="214" t="s">
        <v>129</v>
      </c>
      <c r="D264" s="215"/>
      <c r="E264" s="96" t="s">
        <v>6</v>
      </c>
      <c r="F264" s="97"/>
      <c r="G264" s="97"/>
      <c r="H264" s="97"/>
      <c r="I264" s="19">
        <f t="shared" si="15"/>
        <v>0</v>
      </c>
      <c r="J264" s="97"/>
      <c r="K264" s="97"/>
      <c r="L264" s="97"/>
      <c r="M264" s="97"/>
      <c r="N264" s="22">
        <f t="shared" si="16"/>
        <v>0</v>
      </c>
      <c r="O264" s="98"/>
      <c r="P264" s="21">
        <f t="shared" si="17"/>
        <v>0</v>
      </c>
      <c r="Q264" s="98"/>
      <c r="R264" s="98"/>
      <c r="S264" s="21">
        <f t="shared" si="18"/>
        <v>0</v>
      </c>
      <c r="T264" s="21">
        <f t="shared" si="19"/>
        <v>0</v>
      </c>
    </row>
    <row r="265" spans="1:20" x14ac:dyDescent="0.35">
      <c r="A265" s="94">
        <v>257</v>
      </c>
      <c r="B265" s="52"/>
      <c r="C265" s="214" t="s">
        <v>129</v>
      </c>
      <c r="D265" s="215"/>
      <c r="E265" s="96" t="s">
        <v>6</v>
      </c>
      <c r="F265" s="97"/>
      <c r="G265" s="97"/>
      <c r="H265" s="97"/>
      <c r="I265" s="19">
        <f t="shared" si="15"/>
        <v>0</v>
      </c>
      <c r="J265" s="97"/>
      <c r="K265" s="97"/>
      <c r="L265" s="97"/>
      <c r="M265" s="97"/>
      <c r="N265" s="22">
        <f t="shared" si="16"/>
        <v>0</v>
      </c>
      <c r="O265" s="98"/>
      <c r="P265" s="21">
        <f t="shared" si="17"/>
        <v>0</v>
      </c>
      <c r="Q265" s="98"/>
      <c r="R265" s="98"/>
      <c r="S265" s="21">
        <f t="shared" si="18"/>
        <v>0</v>
      </c>
      <c r="T265" s="21">
        <f t="shared" si="19"/>
        <v>0</v>
      </c>
    </row>
    <row r="266" spans="1:20" x14ac:dyDescent="0.35">
      <c r="A266" s="94">
        <v>258</v>
      </c>
      <c r="B266" s="52"/>
      <c r="C266" s="214" t="s">
        <v>129</v>
      </c>
      <c r="D266" s="215"/>
      <c r="E266" s="96" t="s">
        <v>6</v>
      </c>
      <c r="F266" s="97"/>
      <c r="G266" s="97"/>
      <c r="H266" s="97"/>
      <c r="I266" s="19">
        <f t="shared" ref="I266:I329" si="20">SUM(F266:H266)</f>
        <v>0</v>
      </c>
      <c r="J266" s="97"/>
      <c r="K266" s="97"/>
      <c r="L266" s="97"/>
      <c r="M266" s="97"/>
      <c r="N266" s="22">
        <f t="shared" ref="N266:N329" si="21">SUM(J266:M266)</f>
        <v>0</v>
      </c>
      <c r="O266" s="98"/>
      <c r="P266" s="21">
        <f t="shared" ref="P266:P329" si="22">I266+N266+O266</f>
        <v>0</v>
      </c>
      <c r="Q266" s="98"/>
      <c r="R266" s="98"/>
      <c r="S266" s="21">
        <f t="shared" ref="S266:S329" si="23">Q266+R266</f>
        <v>0</v>
      </c>
      <c r="T266" s="21">
        <f t="shared" ref="T266:T329" si="24">P266+S266</f>
        <v>0</v>
      </c>
    </row>
    <row r="267" spans="1:20" x14ac:dyDescent="0.35">
      <c r="A267" s="94">
        <v>259</v>
      </c>
      <c r="B267" s="52"/>
      <c r="C267" s="214" t="s">
        <v>129</v>
      </c>
      <c r="D267" s="215"/>
      <c r="E267" s="96" t="s">
        <v>6</v>
      </c>
      <c r="F267" s="97"/>
      <c r="G267" s="97"/>
      <c r="H267" s="97"/>
      <c r="I267" s="19">
        <f t="shared" si="20"/>
        <v>0</v>
      </c>
      <c r="J267" s="97"/>
      <c r="K267" s="97"/>
      <c r="L267" s="97"/>
      <c r="M267" s="97"/>
      <c r="N267" s="22">
        <f t="shared" si="21"/>
        <v>0</v>
      </c>
      <c r="O267" s="98"/>
      <c r="P267" s="21">
        <f t="shared" si="22"/>
        <v>0</v>
      </c>
      <c r="Q267" s="98"/>
      <c r="R267" s="98"/>
      <c r="S267" s="21">
        <f t="shared" si="23"/>
        <v>0</v>
      </c>
      <c r="T267" s="21">
        <f t="shared" si="24"/>
        <v>0</v>
      </c>
    </row>
    <row r="268" spans="1:20" x14ac:dyDescent="0.35">
      <c r="A268" s="94">
        <v>260</v>
      </c>
      <c r="B268" s="52"/>
      <c r="C268" s="214" t="s">
        <v>129</v>
      </c>
      <c r="D268" s="215"/>
      <c r="E268" s="96" t="s">
        <v>6</v>
      </c>
      <c r="F268" s="97"/>
      <c r="G268" s="97"/>
      <c r="H268" s="97"/>
      <c r="I268" s="19">
        <f t="shared" si="20"/>
        <v>0</v>
      </c>
      <c r="J268" s="97"/>
      <c r="K268" s="97"/>
      <c r="L268" s="97"/>
      <c r="M268" s="97"/>
      <c r="N268" s="22">
        <f t="shared" si="21"/>
        <v>0</v>
      </c>
      <c r="O268" s="98"/>
      <c r="P268" s="21">
        <f t="shared" si="22"/>
        <v>0</v>
      </c>
      <c r="Q268" s="98"/>
      <c r="R268" s="98"/>
      <c r="S268" s="21">
        <f t="shared" si="23"/>
        <v>0</v>
      </c>
      <c r="T268" s="21">
        <f t="shared" si="24"/>
        <v>0</v>
      </c>
    </row>
    <row r="269" spans="1:20" x14ac:dyDescent="0.35">
      <c r="A269" s="94">
        <v>261</v>
      </c>
      <c r="B269" s="52"/>
      <c r="C269" s="214" t="s">
        <v>129</v>
      </c>
      <c r="D269" s="215"/>
      <c r="E269" s="96" t="s">
        <v>6</v>
      </c>
      <c r="F269" s="97"/>
      <c r="G269" s="97"/>
      <c r="H269" s="97"/>
      <c r="I269" s="19">
        <f t="shared" si="20"/>
        <v>0</v>
      </c>
      <c r="J269" s="97"/>
      <c r="K269" s="97"/>
      <c r="L269" s="97"/>
      <c r="M269" s="97"/>
      <c r="N269" s="22">
        <f t="shared" si="21"/>
        <v>0</v>
      </c>
      <c r="O269" s="98"/>
      <c r="P269" s="21">
        <f t="shared" si="22"/>
        <v>0</v>
      </c>
      <c r="Q269" s="98"/>
      <c r="R269" s="98"/>
      <c r="S269" s="21">
        <f t="shared" si="23"/>
        <v>0</v>
      </c>
      <c r="T269" s="21">
        <f t="shared" si="24"/>
        <v>0</v>
      </c>
    </row>
    <row r="270" spans="1:20" x14ac:dyDescent="0.35">
      <c r="A270" s="94">
        <v>262</v>
      </c>
      <c r="B270" s="52"/>
      <c r="C270" s="214" t="s">
        <v>129</v>
      </c>
      <c r="D270" s="215"/>
      <c r="E270" s="96" t="s">
        <v>6</v>
      </c>
      <c r="F270" s="97"/>
      <c r="G270" s="97"/>
      <c r="H270" s="97"/>
      <c r="I270" s="19">
        <f t="shared" si="20"/>
        <v>0</v>
      </c>
      <c r="J270" s="97"/>
      <c r="K270" s="97"/>
      <c r="L270" s="97"/>
      <c r="M270" s="97"/>
      <c r="N270" s="22">
        <f t="shared" si="21"/>
        <v>0</v>
      </c>
      <c r="O270" s="98"/>
      <c r="P270" s="21">
        <f t="shared" si="22"/>
        <v>0</v>
      </c>
      <c r="Q270" s="98"/>
      <c r="R270" s="98"/>
      <c r="S270" s="21">
        <f t="shared" si="23"/>
        <v>0</v>
      </c>
      <c r="T270" s="21">
        <f t="shared" si="24"/>
        <v>0</v>
      </c>
    </row>
    <row r="271" spans="1:20" x14ac:dyDescent="0.35">
      <c r="A271" s="94">
        <v>263</v>
      </c>
      <c r="B271" s="52"/>
      <c r="C271" s="214" t="s">
        <v>129</v>
      </c>
      <c r="D271" s="215"/>
      <c r="E271" s="96" t="s">
        <v>6</v>
      </c>
      <c r="F271" s="97"/>
      <c r="G271" s="97"/>
      <c r="H271" s="97"/>
      <c r="I271" s="19">
        <f t="shared" si="20"/>
        <v>0</v>
      </c>
      <c r="J271" s="97"/>
      <c r="K271" s="97"/>
      <c r="L271" s="97"/>
      <c r="M271" s="97"/>
      <c r="N271" s="22">
        <f t="shared" si="21"/>
        <v>0</v>
      </c>
      <c r="O271" s="98"/>
      <c r="P271" s="21">
        <f t="shared" si="22"/>
        <v>0</v>
      </c>
      <c r="Q271" s="98"/>
      <c r="R271" s="98"/>
      <c r="S271" s="21">
        <f t="shared" si="23"/>
        <v>0</v>
      </c>
      <c r="T271" s="21">
        <f t="shared" si="24"/>
        <v>0</v>
      </c>
    </row>
    <row r="272" spans="1:20" x14ac:dyDescent="0.35">
      <c r="A272" s="94">
        <v>264</v>
      </c>
      <c r="B272" s="52"/>
      <c r="C272" s="214" t="s">
        <v>129</v>
      </c>
      <c r="D272" s="215"/>
      <c r="E272" s="96" t="s">
        <v>6</v>
      </c>
      <c r="F272" s="97"/>
      <c r="G272" s="97"/>
      <c r="H272" s="97"/>
      <c r="I272" s="19">
        <f t="shared" si="20"/>
        <v>0</v>
      </c>
      <c r="J272" s="97"/>
      <c r="K272" s="97"/>
      <c r="L272" s="97"/>
      <c r="M272" s="97"/>
      <c r="N272" s="22">
        <f t="shared" si="21"/>
        <v>0</v>
      </c>
      <c r="O272" s="98"/>
      <c r="P272" s="21">
        <f t="shared" si="22"/>
        <v>0</v>
      </c>
      <c r="Q272" s="98"/>
      <c r="R272" s="98"/>
      <c r="S272" s="21">
        <f t="shared" si="23"/>
        <v>0</v>
      </c>
      <c r="T272" s="21">
        <f t="shared" si="24"/>
        <v>0</v>
      </c>
    </row>
    <row r="273" spans="1:20" x14ac:dyDescent="0.35">
      <c r="A273" s="94">
        <v>265</v>
      </c>
      <c r="B273" s="52"/>
      <c r="C273" s="214" t="s">
        <v>129</v>
      </c>
      <c r="D273" s="215"/>
      <c r="E273" s="96" t="s">
        <v>6</v>
      </c>
      <c r="F273" s="97"/>
      <c r="G273" s="97"/>
      <c r="H273" s="97"/>
      <c r="I273" s="19">
        <f t="shared" si="20"/>
        <v>0</v>
      </c>
      <c r="J273" s="97"/>
      <c r="K273" s="97"/>
      <c r="L273" s="97"/>
      <c r="M273" s="97"/>
      <c r="N273" s="22">
        <f t="shared" si="21"/>
        <v>0</v>
      </c>
      <c r="O273" s="98"/>
      <c r="P273" s="21">
        <f t="shared" si="22"/>
        <v>0</v>
      </c>
      <c r="Q273" s="98"/>
      <c r="R273" s="98"/>
      <c r="S273" s="21">
        <f t="shared" si="23"/>
        <v>0</v>
      </c>
      <c r="T273" s="21">
        <f t="shared" si="24"/>
        <v>0</v>
      </c>
    </row>
    <row r="274" spans="1:20" x14ac:dyDescent="0.35">
      <c r="A274" s="94">
        <v>266</v>
      </c>
      <c r="B274" s="52"/>
      <c r="C274" s="214" t="s">
        <v>129</v>
      </c>
      <c r="D274" s="215"/>
      <c r="E274" s="96" t="s">
        <v>6</v>
      </c>
      <c r="F274" s="97"/>
      <c r="G274" s="97"/>
      <c r="H274" s="97"/>
      <c r="I274" s="19">
        <f t="shared" si="20"/>
        <v>0</v>
      </c>
      <c r="J274" s="97"/>
      <c r="K274" s="97"/>
      <c r="L274" s="97"/>
      <c r="M274" s="97"/>
      <c r="N274" s="22">
        <f t="shared" si="21"/>
        <v>0</v>
      </c>
      <c r="O274" s="98"/>
      <c r="P274" s="21">
        <f t="shared" si="22"/>
        <v>0</v>
      </c>
      <c r="Q274" s="98"/>
      <c r="R274" s="98"/>
      <c r="S274" s="21">
        <f t="shared" si="23"/>
        <v>0</v>
      </c>
      <c r="T274" s="21">
        <f t="shared" si="24"/>
        <v>0</v>
      </c>
    </row>
    <row r="275" spans="1:20" x14ac:dyDescent="0.35">
      <c r="A275" s="94">
        <v>267</v>
      </c>
      <c r="B275" s="52"/>
      <c r="C275" s="214" t="s">
        <v>129</v>
      </c>
      <c r="D275" s="215"/>
      <c r="E275" s="96" t="s">
        <v>6</v>
      </c>
      <c r="F275" s="97"/>
      <c r="G275" s="97"/>
      <c r="H275" s="97"/>
      <c r="I275" s="19">
        <f t="shared" si="20"/>
        <v>0</v>
      </c>
      <c r="J275" s="97"/>
      <c r="K275" s="97"/>
      <c r="L275" s="97"/>
      <c r="M275" s="97"/>
      <c r="N275" s="22">
        <f t="shared" si="21"/>
        <v>0</v>
      </c>
      <c r="O275" s="98"/>
      <c r="P275" s="21">
        <f t="shared" si="22"/>
        <v>0</v>
      </c>
      <c r="Q275" s="98"/>
      <c r="R275" s="98"/>
      <c r="S275" s="21">
        <f t="shared" si="23"/>
        <v>0</v>
      </c>
      <c r="T275" s="21">
        <f t="shared" si="24"/>
        <v>0</v>
      </c>
    </row>
    <row r="276" spans="1:20" x14ac:dyDescent="0.35">
      <c r="A276" s="94">
        <v>268</v>
      </c>
      <c r="B276" s="52"/>
      <c r="C276" s="214" t="s">
        <v>129</v>
      </c>
      <c r="D276" s="215"/>
      <c r="E276" s="96" t="s">
        <v>6</v>
      </c>
      <c r="F276" s="97"/>
      <c r="G276" s="97"/>
      <c r="H276" s="97"/>
      <c r="I276" s="19">
        <f t="shared" si="20"/>
        <v>0</v>
      </c>
      <c r="J276" s="97"/>
      <c r="K276" s="97"/>
      <c r="L276" s="97"/>
      <c r="M276" s="97"/>
      <c r="N276" s="22">
        <f t="shared" si="21"/>
        <v>0</v>
      </c>
      <c r="O276" s="98"/>
      <c r="P276" s="21">
        <f t="shared" si="22"/>
        <v>0</v>
      </c>
      <c r="Q276" s="98"/>
      <c r="R276" s="98"/>
      <c r="S276" s="21">
        <f t="shared" si="23"/>
        <v>0</v>
      </c>
      <c r="T276" s="21">
        <f t="shared" si="24"/>
        <v>0</v>
      </c>
    </row>
    <row r="277" spans="1:20" x14ac:dyDescent="0.35">
      <c r="A277" s="94">
        <v>269</v>
      </c>
      <c r="B277" s="52"/>
      <c r="C277" s="214" t="s">
        <v>129</v>
      </c>
      <c r="D277" s="215"/>
      <c r="E277" s="96" t="s">
        <v>6</v>
      </c>
      <c r="F277" s="97"/>
      <c r="G277" s="97"/>
      <c r="H277" s="97"/>
      <c r="I277" s="19">
        <f t="shared" si="20"/>
        <v>0</v>
      </c>
      <c r="J277" s="97"/>
      <c r="K277" s="97"/>
      <c r="L277" s="97"/>
      <c r="M277" s="97"/>
      <c r="N277" s="22">
        <f t="shared" si="21"/>
        <v>0</v>
      </c>
      <c r="O277" s="98"/>
      <c r="P277" s="21">
        <f t="shared" si="22"/>
        <v>0</v>
      </c>
      <c r="Q277" s="98"/>
      <c r="R277" s="98"/>
      <c r="S277" s="21">
        <f t="shared" si="23"/>
        <v>0</v>
      </c>
      <c r="T277" s="21">
        <f t="shared" si="24"/>
        <v>0</v>
      </c>
    </row>
    <row r="278" spans="1:20" x14ac:dyDescent="0.35">
      <c r="A278" s="94">
        <v>270</v>
      </c>
      <c r="B278" s="52"/>
      <c r="C278" s="214" t="s">
        <v>129</v>
      </c>
      <c r="D278" s="215"/>
      <c r="E278" s="96" t="s">
        <v>6</v>
      </c>
      <c r="F278" s="97"/>
      <c r="G278" s="97"/>
      <c r="H278" s="97"/>
      <c r="I278" s="19">
        <f t="shared" si="20"/>
        <v>0</v>
      </c>
      <c r="J278" s="97"/>
      <c r="K278" s="97"/>
      <c r="L278" s="97"/>
      <c r="M278" s="97"/>
      <c r="N278" s="22">
        <f t="shared" si="21"/>
        <v>0</v>
      </c>
      <c r="O278" s="98"/>
      <c r="P278" s="21">
        <f t="shared" si="22"/>
        <v>0</v>
      </c>
      <c r="Q278" s="98"/>
      <c r="R278" s="98"/>
      <c r="S278" s="21">
        <f t="shared" si="23"/>
        <v>0</v>
      </c>
      <c r="T278" s="21">
        <f t="shared" si="24"/>
        <v>0</v>
      </c>
    </row>
    <row r="279" spans="1:20" x14ac:dyDescent="0.35">
      <c r="A279" s="94">
        <v>271</v>
      </c>
      <c r="B279" s="52"/>
      <c r="C279" s="214" t="s">
        <v>129</v>
      </c>
      <c r="D279" s="215"/>
      <c r="E279" s="96" t="s">
        <v>6</v>
      </c>
      <c r="F279" s="97"/>
      <c r="G279" s="97"/>
      <c r="H279" s="97"/>
      <c r="I279" s="19">
        <f t="shared" si="20"/>
        <v>0</v>
      </c>
      <c r="J279" s="97"/>
      <c r="K279" s="97"/>
      <c r="L279" s="97"/>
      <c r="M279" s="97"/>
      <c r="N279" s="22">
        <f t="shared" si="21"/>
        <v>0</v>
      </c>
      <c r="O279" s="98"/>
      <c r="P279" s="21">
        <f t="shared" si="22"/>
        <v>0</v>
      </c>
      <c r="Q279" s="98"/>
      <c r="R279" s="98"/>
      <c r="S279" s="21">
        <f t="shared" si="23"/>
        <v>0</v>
      </c>
      <c r="T279" s="21">
        <f t="shared" si="24"/>
        <v>0</v>
      </c>
    </row>
    <row r="280" spans="1:20" x14ac:dyDescent="0.35">
      <c r="A280" s="94">
        <v>272</v>
      </c>
      <c r="B280" s="52"/>
      <c r="C280" s="214" t="s">
        <v>129</v>
      </c>
      <c r="D280" s="215"/>
      <c r="E280" s="96" t="s">
        <v>6</v>
      </c>
      <c r="F280" s="97"/>
      <c r="G280" s="97"/>
      <c r="H280" s="97"/>
      <c r="I280" s="19">
        <f t="shared" si="20"/>
        <v>0</v>
      </c>
      <c r="J280" s="97"/>
      <c r="K280" s="97"/>
      <c r="L280" s="97"/>
      <c r="M280" s="97"/>
      <c r="N280" s="22">
        <f t="shared" si="21"/>
        <v>0</v>
      </c>
      <c r="O280" s="98"/>
      <c r="P280" s="21">
        <f t="shared" si="22"/>
        <v>0</v>
      </c>
      <c r="Q280" s="98"/>
      <c r="R280" s="98"/>
      <c r="S280" s="21">
        <f t="shared" si="23"/>
        <v>0</v>
      </c>
      <c r="T280" s="21">
        <f t="shared" si="24"/>
        <v>0</v>
      </c>
    </row>
    <row r="281" spans="1:20" x14ac:dyDescent="0.35">
      <c r="A281" s="94">
        <v>273</v>
      </c>
      <c r="B281" s="52"/>
      <c r="C281" s="214" t="s">
        <v>129</v>
      </c>
      <c r="D281" s="215"/>
      <c r="E281" s="96" t="s">
        <v>6</v>
      </c>
      <c r="F281" s="97"/>
      <c r="G281" s="97"/>
      <c r="H281" s="97"/>
      <c r="I281" s="19">
        <f t="shared" si="20"/>
        <v>0</v>
      </c>
      <c r="J281" s="97"/>
      <c r="K281" s="97"/>
      <c r="L281" s="97"/>
      <c r="M281" s="97"/>
      <c r="N281" s="22">
        <f t="shared" si="21"/>
        <v>0</v>
      </c>
      <c r="O281" s="98"/>
      <c r="P281" s="21">
        <f t="shared" si="22"/>
        <v>0</v>
      </c>
      <c r="Q281" s="98"/>
      <c r="R281" s="98"/>
      <c r="S281" s="21">
        <f t="shared" si="23"/>
        <v>0</v>
      </c>
      <c r="T281" s="21">
        <f t="shared" si="24"/>
        <v>0</v>
      </c>
    </row>
    <row r="282" spans="1:20" x14ac:dyDescent="0.35">
      <c r="A282" s="94">
        <v>274</v>
      </c>
      <c r="B282" s="52"/>
      <c r="C282" s="214" t="s">
        <v>129</v>
      </c>
      <c r="D282" s="215"/>
      <c r="E282" s="96" t="s">
        <v>6</v>
      </c>
      <c r="F282" s="97"/>
      <c r="G282" s="97"/>
      <c r="H282" s="97"/>
      <c r="I282" s="19">
        <f t="shared" si="20"/>
        <v>0</v>
      </c>
      <c r="J282" s="97"/>
      <c r="K282" s="97"/>
      <c r="L282" s="97"/>
      <c r="M282" s="97"/>
      <c r="N282" s="22">
        <f t="shared" si="21"/>
        <v>0</v>
      </c>
      <c r="O282" s="98"/>
      <c r="P282" s="21">
        <f t="shared" si="22"/>
        <v>0</v>
      </c>
      <c r="Q282" s="98"/>
      <c r="R282" s="98"/>
      <c r="S282" s="21">
        <f t="shared" si="23"/>
        <v>0</v>
      </c>
      <c r="T282" s="21">
        <f t="shared" si="24"/>
        <v>0</v>
      </c>
    </row>
    <row r="283" spans="1:20" x14ac:dyDescent="0.35">
      <c r="A283" s="94">
        <v>275</v>
      </c>
      <c r="B283" s="52"/>
      <c r="C283" s="214" t="s">
        <v>129</v>
      </c>
      <c r="D283" s="215"/>
      <c r="E283" s="96" t="s">
        <v>6</v>
      </c>
      <c r="F283" s="97"/>
      <c r="G283" s="97"/>
      <c r="H283" s="97"/>
      <c r="I283" s="19">
        <f t="shared" si="20"/>
        <v>0</v>
      </c>
      <c r="J283" s="97"/>
      <c r="K283" s="97"/>
      <c r="L283" s="97"/>
      <c r="M283" s="97"/>
      <c r="N283" s="22">
        <f t="shared" si="21"/>
        <v>0</v>
      </c>
      <c r="O283" s="98"/>
      <c r="P283" s="21">
        <f t="shared" si="22"/>
        <v>0</v>
      </c>
      <c r="Q283" s="98"/>
      <c r="R283" s="98"/>
      <c r="S283" s="21">
        <f t="shared" si="23"/>
        <v>0</v>
      </c>
      <c r="T283" s="21">
        <f t="shared" si="24"/>
        <v>0</v>
      </c>
    </row>
    <row r="284" spans="1:20" x14ac:dyDescent="0.35">
      <c r="A284" s="94">
        <v>276</v>
      </c>
      <c r="B284" s="52"/>
      <c r="C284" s="214" t="s">
        <v>129</v>
      </c>
      <c r="D284" s="215"/>
      <c r="E284" s="96" t="s">
        <v>6</v>
      </c>
      <c r="F284" s="97"/>
      <c r="G284" s="97"/>
      <c r="H284" s="97"/>
      <c r="I284" s="19">
        <f t="shared" si="20"/>
        <v>0</v>
      </c>
      <c r="J284" s="97"/>
      <c r="K284" s="97"/>
      <c r="L284" s="97"/>
      <c r="M284" s="97"/>
      <c r="N284" s="22">
        <f t="shared" si="21"/>
        <v>0</v>
      </c>
      <c r="O284" s="98"/>
      <c r="P284" s="21">
        <f t="shared" si="22"/>
        <v>0</v>
      </c>
      <c r="Q284" s="98"/>
      <c r="R284" s="98"/>
      <c r="S284" s="21">
        <f t="shared" si="23"/>
        <v>0</v>
      </c>
      <c r="T284" s="21">
        <f t="shared" si="24"/>
        <v>0</v>
      </c>
    </row>
    <row r="285" spans="1:20" x14ac:dyDescent="0.35">
      <c r="A285" s="94">
        <v>277</v>
      </c>
      <c r="B285" s="52"/>
      <c r="C285" s="214" t="s">
        <v>129</v>
      </c>
      <c r="D285" s="215"/>
      <c r="E285" s="96" t="s">
        <v>6</v>
      </c>
      <c r="F285" s="97"/>
      <c r="G285" s="97"/>
      <c r="H285" s="97"/>
      <c r="I285" s="19">
        <f t="shared" si="20"/>
        <v>0</v>
      </c>
      <c r="J285" s="97"/>
      <c r="K285" s="97"/>
      <c r="L285" s="97"/>
      <c r="M285" s="97"/>
      <c r="N285" s="22">
        <f t="shared" si="21"/>
        <v>0</v>
      </c>
      <c r="O285" s="98"/>
      <c r="P285" s="21">
        <f t="shared" si="22"/>
        <v>0</v>
      </c>
      <c r="Q285" s="98"/>
      <c r="R285" s="98"/>
      <c r="S285" s="21">
        <f t="shared" si="23"/>
        <v>0</v>
      </c>
      <c r="T285" s="21">
        <f t="shared" si="24"/>
        <v>0</v>
      </c>
    </row>
    <row r="286" spans="1:20" x14ac:dyDescent="0.35">
      <c r="A286" s="94">
        <v>278</v>
      </c>
      <c r="B286" s="52"/>
      <c r="C286" s="214" t="s">
        <v>129</v>
      </c>
      <c r="D286" s="215"/>
      <c r="E286" s="96" t="s">
        <v>6</v>
      </c>
      <c r="F286" s="97"/>
      <c r="G286" s="97"/>
      <c r="H286" s="97"/>
      <c r="I286" s="19">
        <f t="shared" si="20"/>
        <v>0</v>
      </c>
      <c r="J286" s="97"/>
      <c r="K286" s="97"/>
      <c r="L286" s="97"/>
      <c r="M286" s="97"/>
      <c r="N286" s="22">
        <f t="shared" si="21"/>
        <v>0</v>
      </c>
      <c r="O286" s="98"/>
      <c r="P286" s="21">
        <f t="shared" si="22"/>
        <v>0</v>
      </c>
      <c r="Q286" s="98"/>
      <c r="R286" s="98"/>
      <c r="S286" s="21">
        <f t="shared" si="23"/>
        <v>0</v>
      </c>
      <c r="T286" s="21">
        <f t="shared" si="24"/>
        <v>0</v>
      </c>
    </row>
    <row r="287" spans="1:20" x14ac:dyDescent="0.35">
      <c r="A287" s="94">
        <v>279</v>
      </c>
      <c r="B287" s="52"/>
      <c r="C287" s="214" t="s">
        <v>129</v>
      </c>
      <c r="D287" s="215"/>
      <c r="E287" s="96" t="s">
        <v>6</v>
      </c>
      <c r="F287" s="97"/>
      <c r="G287" s="97"/>
      <c r="H287" s="97"/>
      <c r="I287" s="19">
        <f t="shared" si="20"/>
        <v>0</v>
      </c>
      <c r="J287" s="97"/>
      <c r="K287" s="97"/>
      <c r="L287" s="97"/>
      <c r="M287" s="97"/>
      <c r="N287" s="22">
        <f t="shared" si="21"/>
        <v>0</v>
      </c>
      <c r="O287" s="98"/>
      <c r="P287" s="21">
        <f t="shared" si="22"/>
        <v>0</v>
      </c>
      <c r="Q287" s="98"/>
      <c r="R287" s="98"/>
      <c r="S287" s="21">
        <f t="shared" si="23"/>
        <v>0</v>
      </c>
      <c r="T287" s="21">
        <f t="shared" si="24"/>
        <v>0</v>
      </c>
    </row>
    <row r="288" spans="1:20" x14ac:dyDescent="0.35">
      <c r="A288" s="94">
        <v>280</v>
      </c>
      <c r="B288" s="52"/>
      <c r="C288" s="214" t="s">
        <v>129</v>
      </c>
      <c r="D288" s="215"/>
      <c r="E288" s="96" t="s">
        <v>6</v>
      </c>
      <c r="F288" s="97"/>
      <c r="G288" s="97"/>
      <c r="H288" s="97"/>
      <c r="I288" s="19">
        <f t="shared" si="20"/>
        <v>0</v>
      </c>
      <c r="J288" s="97"/>
      <c r="K288" s="97"/>
      <c r="L288" s="97"/>
      <c r="M288" s="97"/>
      <c r="N288" s="22">
        <f t="shared" si="21"/>
        <v>0</v>
      </c>
      <c r="O288" s="98"/>
      <c r="P288" s="21">
        <f t="shared" si="22"/>
        <v>0</v>
      </c>
      <c r="Q288" s="98"/>
      <c r="R288" s="98"/>
      <c r="S288" s="21">
        <f t="shared" si="23"/>
        <v>0</v>
      </c>
      <c r="T288" s="21">
        <f t="shared" si="24"/>
        <v>0</v>
      </c>
    </row>
    <row r="289" spans="1:20" x14ac:dyDescent="0.35">
      <c r="A289" s="94">
        <v>281</v>
      </c>
      <c r="B289" s="52"/>
      <c r="C289" s="214" t="s">
        <v>129</v>
      </c>
      <c r="D289" s="215"/>
      <c r="E289" s="96" t="s">
        <v>6</v>
      </c>
      <c r="F289" s="97"/>
      <c r="G289" s="97"/>
      <c r="H289" s="97"/>
      <c r="I289" s="19">
        <f t="shared" si="20"/>
        <v>0</v>
      </c>
      <c r="J289" s="97"/>
      <c r="K289" s="97"/>
      <c r="L289" s="97"/>
      <c r="M289" s="97"/>
      <c r="N289" s="22">
        <f t="shared" si="21"/>
        <v>0</v>
      </c>
      <c r="O289" s="98"/>
      <c r="P289" s="21">
        <f t="shared" si="22"/>
        <v>0</v>
      </c>
      <c r="Q289" s="98"/>
      <c r="R289" s="98"/>
      <c r="S289" s="21">
        <f t="shared" si="23"/>
        <v>0</v>
      </c>
      <c r="T289" s="21">
        <f t="shared" si="24"/>
        <v>0</v>
      </c>
    </row>
    <row r="290" spans="1:20" x14ac:dyDescent="0.35">
      <c r="A290" s="94">
        <v>282</v>
      </c>
      <c r="B290" s="52"/>
      <c r="C290" s="214" t="s">
        <v>129</v>
      </c>
      <c r="D290" s="215"/>
      <c r="E290" s="96" t="s">
        <v>6</v>
      </c>
      <c r="F290" s="97"/>
      <c r="G290" s="97"/>
      <c r="H290" s="97"/>
      <c r="I290" s="19">
        <f t="shared" si="20"/>
        <v>0</v>
      </c>
      <c r="J290" s="97"/>
      <c r="K290" s="97"/>
      <c r="L290" s="97"/>
      <c r="M290" s="97"/>
      <c r="N290" s="22">
        <f t="shared" si="21"/>
        <v>0</v>
      </c>
      <c r="O290" s="98"/>
      <c r="P290" s="21">
        <f t="shared" si="22"/>
        <v>0</v>
      </c>
      <c r="Q290" s="98"/>
      <c r="R290" s="98"/>
      <c r="S290" s="21">
        <f t="shared" si="23"/>
        <v>0</v>
      </c>
      <c r="T290" s="21">
        <f t="shared" si="24"/>
        <v>0</v>
      </c>
    </row>
    <row r="291" spans="1:20" x14ac:dyDescent="0.35">
      <c r="A291" s="94">
        <v>283</v>
      </c>
      <c r="B291" s="52"/>
      <c r="C291" s="214" t="s">
        <v>129</v>
      </c>
      <c r="D291" s="215"/>
      <c r="E291" s="96" t="s">
        <v>6</v>
      </c>
      <c r="F291" s="97"/>
      <c r="G291" s="97"/>
      <c r="H291" s="97"/>
      <c r="I291" s="19">
        <f t="shared" si="20"/>
        <v>0</v>
      </c>
      <c r="J291" s="97"/>
      <c r="K291" s="97"/>
      <c r="L291" s="97"/>
      <c r="M291" s="97"/>
      <c r="N291" s="22">
        <f t="shared" si="21"/>
        <v>0</v>
      </c>
      <c r="O291" s="98"/>
      <c r="P291" s="21">
        <f t="shared" si="22"/>
        <v>0</v>
      </c>
      <c r="Q291" s="98"/>
      <c r="R291" s="98"/>
      <c r="S291" s="21">
        <f t="shared" si="23"/>
        <v>0</v>
      </c>
      <c r="T291" s="21">
        <f t="shared" si="24"/>
        <v>0</v>
      </c>
    </row>
    <row r="292" spans="1:20" x14ac:dyDescent="0.35">
      <c r="A292" s="94">
        <v>284</v>
      </c>
      <c r="B292" s="52"/>
      <c r="C292" s="214" t="s">
        <v>129</v>
      </c>
      <c r="D292" s="215"/>
      <c r="E292" s="96" t="s">
        <v>6</v>
      </c>
      <c r="F292" s="97"/>
      <c r="G292" s="97"/>
      <c r="H292" s="97"/>
      <c r="I292" s="19">
        <f t="shared" si="20"/>
        <v>0</v>
      </c>
      <c r="J292" s="97"/>
      <c r="K292" s="97"/>
      <c r="L292" s="97"/>
      <c r="M292" s="97"/>
      <c r="N292" s="22">
        <f t="shared" si="21"/>
        <v>0</v>
      </c>
      <c r="O292" s="98"/>
      <c r="P292" s="21">
        <f t="shared" si="22"/>
        <v>0</v>
      </c>
      <c r="Q292" s="98"/>
      <c r="R292" s="98"/>
      <c r="S292" s="21">
        <f t="shared" si="23"/>
        <v>0</v>
      </c>
      <c r="T292" s="21">
        <f t="shared" si="24"/>
        <v>0</v>
      </c>
    </row>
    <row r="293" spans="1:20" x14ac:dyDescent="0.35">
      <c r="A293" s="94">
        <v>285</v>
      </c>
      <c r="B293" s="52"/>
      <c r="C293" s="214" t="s">
        <v>129</v>
      </c>
      <c r="D293" s="215"/>
      <c r="E293" s="96" t="s">
        <v>6</v>
      </c>
      <c r="F293" s="97"/>
      <c r="G293" s="97"/>
      <c r="H293" s="97"/>
      <c r="I293" s="19">
        <f t="shared" si="20"/>
        <v>0</v>
      </c>
      <c r="J293" s="97"/>
      <c r="K293" s="97"/>
      <c r="L293" s="97"/>
      <c r="M293" s="97"/>
      <c r="N293" s="22">
        <f t="shared" si="21"/>
        <v>0</v>
      </c>
      <c r="O293" s="98"/>
      <c r="P293" s="21">
        <f t="shared" si="22"/>
        <v>0</v>
      </c>
      <c r="Q293" s="98"/>
      <c r="R293" s="98"/>
      <c r="S293" s="21">
        <f t="shared" si="23"/>
        <v>0</v>
      </c>
      <c r="T293" s="21">
        <f t="shared" si="24"/>
        <v>0</v>
      </c>
    </row>
    <row r="294" spans="1:20" x14ac:dyDescent="0.35">
      <c r="A294" s="94">
        <v>286</v>
      </c>
      <c r="B294" s="52"/>
      <c r="C294" s="214" t="s">
        <v>129</v>
      </c>
      <c r="D294" s="215"/>
      <c r="E294" s="96" t="s">
        <v>6</v>
      </c>
      <c r="F294" s="97"/>
      <c r="G294" s="97"/>
      <c r="H294" s="97"/>
      <c r="I294" s="19">
        <f t="shared" si="20"/>
        <v>0</v>
      </c>
      <c r="J294" s="97"/>
      <c r="K294" s="97"/>
      <c r="L294" s="97"/>
      <c r="M294" s="97"/>
      <c r="N294" s="22">
        <f t="shared" si="21"/>
        <v>0</v>
      </c>
      <c r="O294" s="98"/>
      <c r="P294" s="21">
        <f t="shared" si="22"/>
        <v>0</v>
      </c>
      <c r="Q294" s="98"/>
      <c r="R294" s="98"/>
      <c r="S294" s="21">
        <f t="shared" si="23"/>
        <v>0</v>
      </c>
      <c r="T294" s="21">
        <f t="shared" si="24"/>
        <v>0</v>
      </c>
    </row>
    <row r="295" spans="1:20" x14ac:dyDescent="0.35">
      <c r="A295" s="94">
        <v>287</v>
      </c>
      <c r="B295" s="52"/>
      <c r="C295" s="214" t="s">
        <v>129</v>
      </c>
      <c r="D295" s="215"/>
      <c r="E295" s="96" t="s">
        <v>6</v>
      </c>
      <c r="F295" s="97"/>
      <c r="G295" s="97"/>
      <c r="H295" s="97"/>
      <c r="I295" s="19">
        <f t="shared" si="20"/>
        <v>0</v>
      </c>
      <c r="J295" s="97"/>
      <c r="K295" s="97"/>
      <c r="L295" s="97"/>
      <c r="M295" s="97"/>
      <c r="N295" s="22">
        <f t="shared" si="21"/>
        <v>0</v>
      </c>
      <c r="O295" s="98"/>
      <c r="P295" s="21">
        <f t="shared" si="22"/>
        <v>0</v>
      </c>
      <c r="Q295" s="98"/>
      <c r="R295" s="98"/>
      <c r="S295" s="21">
        <f t="shared" si="23"/>
        <v>0</v>
      </c>
      <c r="T295" s="21">
        <f t="shared" si="24"/>
        <v>0</v>
      </c>
    </row>
    <row r="296" spans="1:20" x14ac:dyDescent="0.35">
      <c r="A296" s="94">
        <v>288</v>
      </c>
      <c r="B296" s="52"/>
      <c r="C296" s="214" t="s">
        <v>129</v>
      </c>
      <c r="D296" s="215"/>
      <c r="E296" s="96" t="s">
        <v>6</v>
      </c>
      <c r="F296" s="97"/>
      <c r="G296" s="97"/>
      <c r="H296" s="97"/>
      <c r="I296" s="19">
        <f t="shared" si="20"/>
        <v>0</v>
      </c>
      <c r="J296" s="97"/>
      <c r="K296" s="97"/>
      <c r="L296" s="97"/>
      <c r="M296" s="97"/>
      <c r="N296" s="22">
        <f t="shared" si="21"/>
        <v>0</v>
      </c>
      <c r="O296" s="98"/>
      <c r="P296" s="21">
        <f t="shared" si="22"/>
        <v>0</v>
      </c>
      <c r="Q296" s="98"/>
      <c r="R296" s="98"/>
      <c r="S296" s="21">
        <f t="shared" si="23"/>
        <v>0</v>
      </c>
      <c r="T296" s="21">
        <f t="shared" si="24"/>
        <v>0</v>
      </c>
    </row>
    <row r="297" spans="1:20" x14ac:dyDescent="0.35">
      <c r="A297" s="94">
        <v>289</v>
      </c>
      <c r="B297" s="52"/>
      <c r="C297" s="214" t="s">
        <v>129</v>
      </c>
      <c r="D297" s="215"/>
      <c r="E297" s="96" t="s">
        <v>6</v>
      </c>
      <c r="F297" s="97"/>
      <c r="G297" s="97"/>
      <c r="H297" s="97"/>
      <c r="I297" s="19">
        <f t="shared" si="20"/>
        <v>0</v>
      </c>
      <c r="J297" s="97"/>
      <c r="K297" s="97"/>
      <c r="L297" s="97"/>
      <c r="M297" s="97"/>
      <c r="N297" s="22">
        <f t="shared" si="21"/>
        <v>0</v>
      </c>
      <c r="O297" s="98"/>
      <c r="P297" s="21">
        <f t="shared" si="22"/>
        <v>0</v>
      </c>
      <c r="Q297" s="98"/>
      <c r="R297" s="98"/>
      <c r="S297" s="21">
        <f t="shared" si="23"/>
        <v>0</v>
      </c>
      <c r="T297" s="21">
        <f t="shared" si="24"/>
        <v>0</v>
      </c>
    </row>
    <row r="298" spans="1:20" x14ac:dyDescent="0.35">
      <c r="A298" s="94">
        <v>290</v>
      </c>
      <c r="B298" s="52"/>
      <c r="C298" s="214" t="s">
        <v>129</v>
      </c>
      <c r="D298" s="215"/>
      <c r="E298" s="96" t="s">
        <v>6</v>
      </c>
      <c r="F298" s="97"/>
      <c r="G298" s="97"/>
      <c r="H298" s="97"/>
      <c r="I298" s="19">
        <f t="shared" si="20"/>
        <v>0</v>
      </c>
      <c r="J298" s="97"/>
      <c r="K298" s="97"/>
      <c r="L298" s="97"/>
      <c r="M298" s="97"/>
      <c r="N298" s="22">
        <f t="shared" si="21"/>
        <v>0</v>
      </c>
      <c r="O298" s="98"/>
      <c r="P298" s="21">
        <f t="shared" si="22"/>
        <v>0</v>
      </c>
      <c r="Q298" s="98"/>
      <c r="R298" s="98"/>
      <c r="S298" s="21">
        <f t="shared" si="23"/>
        <v>0</v>
      </c>
      <c r="T298" s="21">
        <f t="shared" si="24"/>
        <v>0</v>
      </c>
    </row>
    <row r="299" spans="1:20" x14ac:dyDescent="0.35">
      <c r="A299" s="94">
        <v>291</v>
      </c>
      <c r="B299" s="52"/>
      <c r="C299" s="214" t="s">
        <v>129</v>
      </c>
      <c r="D299" s="215"/>
      <c r="E299" s="96" t="s">
        <v>6</v>
      </c>
      <c r="F299" s="97"/>
      <c r="G299" s="97"/>
      <c r="H299" s="97"/>
      <c r="I299" s="19">
        <f t="shared" si="20"/>
        <v>0</v>
      </c>
      <c r="J299" s="97"/>
      <c r="K299" s="97"/>
      <c r="L299" s="97"/>
      <c r="M299" s="97"/>
      <c r="N299" s="22">
        <f t="shared" si="21"/>
        <v>0</v>
      </c>
      <c r="O299" s="98"/>
      <c r="P299" s="21">
        <f t="shared" si="22"/>
        <v>0</v>
      </c>
      <c r="Q299" s="98"/>
      <c r="R299" s="98"/>
      <c r="S299" s="21">
        <f t="shared" si="23"/>
        <v>0</v>
      </c>
      <c r="T299" s="21">
        <f t="shared" si="24"/>
        <v>0</v>
      </c>
    </row>
    <row r="300" spans="1:20" x14ac:dyDescent="0.35">
      <c r="A300" s="94">
        <v>292</v>
      </c>
      <c r="B300" s="52"/>
      <c r="C300" s="214" t="s">
        <v>129</v>
      </c>
      <c r="D300" s="215"/>
      <c r="E300" s="96" t="s">
        <v>6</v>
      </c>
      <c r="F300" s="97"/>
      <c r="G300" s="97"/>
      <c r="H300" s="97"/>
      <c r="I300" s="19">
        <f t="shared" si="20"/>
        <v>0</v>
      </c>
      <c r="J300" s="97"/>
      <c r="K300" s="97"/>
      <c r="L300" s="97"/>
      <c r="M300" s="97"/>
      <c r="N300" s="22">
        <f t="shared" si="21"/>
        <v>0</v>
      </c>
      <c r="O300" s="98"/>
      <c r="P300" s="21">
        <f t="shared" si="22"/>
        <v>0</v>
      </c>
      <c r="Q300" s="98"/>
      <c r="R300" s="98"/>
      <c r="S300" s="21">
        <f t="shared" si="23"/>
        <v>0</v>
      </c>
      <c r="T300" s="21">
        <f t="shared" si="24"/>
        <v>0</v>
      </c>
    </row>
    <row r="301" spans="1:20" x14ac:dyDescent="0.35">
      <c r="A301" s="94">
        <v>293</v>
      </c>
      <c r="B301" s="52"/>
      <c r="C301" s="214" t="s">
        <v>129</v>
      </c>
      <c r="D301" s="215"/>
      <c r="E301" s="96" t="s">
        <v>6</v>
      </c>
      <c r="F301" s="97"/>
      <c r="G301" s="97"/>
      <c r="H301" s="97"/>
      <c r="I301" s="19">
        <f t="shared" si="20"/>
        <v>0</v>
      </c>
      <c r="J301" s="97"/>
      <c r="K301" s="97"/>
      <c r="L301" s="97"/>
      <c r="M301" s="97"/>
      <c r="N301" s="22">
        <f t="shared" si="21"/>
        <v>0</v>
      </c>
      <c r="O301" s="98"/>
      <c r="P301" s="21">
        <f t="shared" si="22"/>
        <v>0</v>
      </c>
      <c r="Q301" s="98"/>
      <c r="R301" s="98"/>
      <c r="S301" s="21">
        <f t="shared" si="23"/>
        <v>0</v>
      </c>
      <c r="T301" s="21">
        <f t="shared" si="24"/>
        <v>0</v>
      </c>
    </row>
    <row r="302" spans="1:20" x14ac:dyDescent="0.35">
      <c r="A302" s="94">
        <v>294</v>
      </c>
      <c r="B302" s="52"/>
      <c r="C302" s="214" t="s">
        <v>129</v>
      </c>
      <c r="D302" s="215"/>
      <c r="E302" s="96" t="s">
        <v>6</v>
      </c>
      <c r="F302" s="97"/>
      <c r="G302" s="97"/>
      <c r="H302" s="97"/>
      <c r="I302" s="19">
        <f t="shared" si="20"/>
        <v>0</v>
      </c>
      <c r="J302" s="97"/>
      <c r="K302" s="97"/>
      <c r="L302" s="97"/>
      <c r="M302" s="97"/>
      <c r="N302" s="22">
        <f t="shared" si="21"/>
        <v>0</v>
      </c>
      <c r="O302" s="98"/>
      <c r="P302" s="21">
        <f t="shared" si="22"/>
        <v>0</v>
      </c>
      <c r="Q302" s="98"/>
      <c r="R302" s="98"/>
      <c r="S302" s="21">
        <f t="shared" si="23"/>
        <v>0</v>
      </c>
      <c r="T302" s="21">
        <f t="shared" si="24"/>
        <v>0</v>
      </c>
    </row>
    <row r="303" spans="1:20" x14ac:dyDescent="0.35">
      <c r="A303" s="94">
        <v>295</v>
      </c>
      <c r="B303" s="52"/>
      <c r="C303" s="214" t="s">
        <v>129</v>
      </c>
      <c r="D303" s="215"/>
      <c r="E303" s="96" t="s">
        <v>6</v>
      </c>
      <c r="F303" s="97"/>
      <c r="G303" s="97"/>
      <c r="H303" s="97"/>
      <c r="I303" s="19">
        <f t="shared" si="20"/>
        <v>0</v>
      </c>
      <c r="J303" s="97"/>
      <c r="K303" s="97"/>
      <c r="L303" s="97"/>
      <c r="M303" s="97"/>
      <c r="N303" s="22">
        <f t="shared" si="21"/>
        <v>0</v>
      </c>
      <c r="O303" s="98"/>
      <c r="P303" s="21">
        <f t="shared" si="22"/>
        <v>0</v>
      </c>
      <c r="Q303" s="98"/>
      <c r="R303" s="98"/>
      <c r="S303" s="21">
        <f t="shared" si="23"/>
        <v>0</v>
      </c>
      <c r="T303" s="21">
        <f t="shared" si="24"/>
        <v>0</v>
      </c>
    </row>
    <row r="304" spans="1:20" x14ac:dyDescent="0.35">
      <c r="A304" s="94">
        <v>296</v>
      </c>
      <c r="B304" s="52"/>
      <c r="C304" s="214" t="s">
        <v>129</v>
      </c>
      <c r="D304" s="215"/>
      <c r="E304" s="96" t="s">
        <v>6</v>
      </c>
      <c r="F304" s="97"/>
      <c r="G304" s="97"/>
      <c r="H304" s="97"/>
      <c r="I304" s="19">
        <f t="shared" si="20"/>
        <v>0</v>
      </c>
      <c r="J304" s="97"/>
      <c r="K304" s="97"/>
      <c r="L304" s="97"/>
      <c r="M304" s="97"/>
      <c r="N304" s="22">
        <f t="shared" si="21"/>
        <v>0</v>
      </c>
      <c r="O304" s="98"/>
      <c r="P304" s="21">
        <f t="shared" si="22"/>
        <v>0</v>
      </c>
      <c r="Q304" s="98"/>
      <c r="R304" s="98"/>
      <c r="S304" s="21">
        <f t="shared" si="23"/>
        <v>0</v>
      </c>
      <c r="T304" s="21">
        <f t="shared" si="24"/>
        <v>0</v>
      </c>
    </row>
    <row r="305" spans="1:20" x14ac:dyDescent="0.35">
      <c r="A305" s="94">
        <v>297</v>
      </c>
      <c r="B305" s="52"/>
      <c r="C305" s="214" t="s">
        <v>129</v>
      </c>
      <c r="D305" s="215"/>
      <c r="E305" s="96" t="s">
        <v>6</v>
      </c>
      <c r="F305" s="97"/>
      <c r="G305" s="97"/>
      <c r="H305" s="97"/>
      <c r="I305" s="19">
        <f t="shared" si="20"/>
        <v>0</v>
      </c>
      <c r="J305" s="97"/>
      <c r="K305" s="97"/>
      <c r="L305" s="97"/>
      <c r="M305" s="97"/>
      <c r="N305" s="22">
        <f t="shared" si="21"/>
        <v>0</v>
      </c>
      <c r="O305" s="98"/>
      <c r="P305" s="21">
        <f t="shared" si="22"/>
        <v>0</v>
      </c>
      <c r="Q305" s="98"/>
      <c r="R305" s="98"/>
      <c r="S305" s="21">
        <f t="shared" si="23"/>
        <v>0</v>
      </c>
      <c r="T305" s="21">
        <f t="shared" si="24"/>
        <v>0</v>
      </c>
    </row>
    <row r="306" spans="1:20" x14ac:dyDescent="0.35">
      <c r="A306" s="94">
        <v>298</v>
      </c>
      <c r="B306" s="52"/>
      <c r="C306" s="214" t="s">
        <v>129</v>
      </c>
      <c r="D306" s="215"/>
      <c r="E306" s="96" t="s">
        <v>6</v>
      </c>
      <c r="F306" s="97"/>
      <c r="G306" s="97"/>
      <c r="H306" s="97"/>
      <c r="I306" s="19">
        <f t="shared" si="20"/>
        <v>0</v>
      </c>
      <c r="J306" s="97"/>
      <c r="K306" s="97"/>
      <c r="L306" s="97"/>
      <c r="M306" s="97"/>
      <c r="N306" s="22">
        <f t="shared" si="21"/>
        <v>0</v>
      </c>
      <c r="O306" s="98"/>
      <c r="P306" s="21">
        <f t="shared" si="22"/>
        <v>0</v>
      </c>
      <c r="Q306" s="98"/>
      <c r="R306" s="98"/>
      <c r="S306" s="21">
        <f t="shared" si="23"/>
        <v>0</v>
      </c>
      <c r="T306" s="21">
        <f t="shared" si="24"/>
        <v>0</v>
      </c>
    </row>
    <row r="307" spans="1:20" x14ac:dyDescent="0.35">
      <c r="A307" s="94">
        <v>299</v>
      </c>
      <c r="B307" s="52"/>
      <c r="C307" s="214" t="s">
        <v>129</v>
      </c>
      <c r="D307" s="215"/>
      <c r="E307" s="96" t="s">
        <v>6</v>
      </c>
      <c r="F307" s="97"/>
      <c r="G307" s="97"/>
      <c r="H307" s="97"/>
      <c r="I307" s="19">
        <f t="shared" si="20"/>
        <v>0</v>
      </c>
      <c r="J307" s="97"/>
      <c r="K307" s="97"/>
      <c r="L307" s="97"/>
      <c r="M307" s="97"/>
      <c r="N307" s="22">
        <f t="shared" si="21"/>
        <v>0</v>
      </c>
      <c r="O307" s="98"/>
      <c r="P307" s="21">
        <f t="shared" si="22"/>
        <v>0</v>
      </c>
      <c r="Q307" s="98"/>
      <c r="R307" s="98"/>
      <c r="S307" s="21">
        <f t="shared" si="23"/>
        <v>0</v>
      </c>
      <c r="T307" s="21">
        <f t="shared" si="24"/>
        <v>0</v>
      </c>
    </row>
    <row r="308" spans="1:20" x14ac:dyDescent="0.35">
      <c r="A308" s="94">
        <v>300</v>
      </c>
      <c r="B308" s="52"/>
      <c r="C308" s="214" t="s">
        <v>129</v>
      </c>
      <c r="D308" s="215"/>
      <c r="E308" s="96" t="s">
        <v>6</v>
      </c>
      <c r="F308" s="97"/>
      <c r="G308" s="97"/>
      <c r="H308" s="97"/>
      <c r="I308" s="19">
        <f t="shared" si="20"/>
        <v>0</v>
      </c>
      <c r="J308" s="97"/>
      <c r="K308" s="97"/>
      <c r="L308" s="97"/>
      <c r="M308" s="97"/>
      <c r="N308" s="22">
        <f t="shared" si="21"/>
        <v>0</v>
      </c>
      <c r="O308" s="98"/>
      <c r="P308" s="21">
        <f t="shared" si="22"/>
        <v>0</v>
      </c>
      <c r="Q308" s="98"/>
      <c r="R308" s="98"/>
      <c r="S308" s="21">
        <f t="shared" si="23"/>
        <v>0</v>
      </c>
      <c r="T308" s="21">
        <f t="shared" si="24"/>
        <v>0</v>
      </c>
    </row>
    <row r="309" spans="1:20" x14ac:dyDescent="0.35">
      <c r="A309" s="94">
        <v>301</v>
      </c>
      <c r="B309" s="52"/>
      <c r="C309" s="214" t="s">
        <v>129</v>
      </c>
      <c r="D309" s="215"/>
      <c r="E309" s="96" t="s">
        <v>6</v>
      </c>
      <c r="F309" s="97"/>
      <c r="G309" s="97"/>
      <c r="H309" s="97"/>
      <c r="I309" s="19">
        <f t="shared" si="20"/>
        <v>0</v>
      </c>
      <c r="J309" s="97"/>
      <c r="K309" s="97"/>
      <c r="L309" s="97"/>
      <c r="M309" s="97"/>
      <c r="N309" s="22">
        <f t="shared" si="21"/>
        <v>0</v>
      </c>
      <c r="O309" s="98"/>
      <c r="P309" s="21">
        <f t="shared" si="22"/>
        <v>0</v>
      </c>
      <c r="Q309" s="98"/>
      <c r="R309" s="98"/>
      <c r="S309" s="21">
        <f t="shared" si="23"/>
        <v>0</v>
      </c>
      <c r="T309" s="21">
        <f t="shared" si="24"/>
        <v>0</v>
      </c>
    </row>
    <row r="310" spans="1:20" x14ac:dyDescent="0.35">
      <c r="A310" s="94">
        <v>302</v>
      </c>
      <c r="B310" s="52"/>
      <c r="C310" s="214" t="s">
        <v>129</v>
      </c>
      <c r="D310" s="215"/>
      <c r="E310" s="96" t="s">
        <v>6</v>
      </c>
      <c r="F310" s="97"/>
      <c r="G310" s="97"/>
      <c r="H310" s="97"/>
      <c r="I310" s="19">
        <f t="shared" si="20"/>
        <v>0</v>
      </c>
      <c r="J310" s="97"/>
      <c r="K310" s="97"/>
      <c r="L310" s="97"/>
      <c r="M310" s="97"/>
      <c r="N310" s="22">
        <f t="shared" si="21"/>
        <v>0</v>
      </c>
      <c r="O310" s="98"/>
      <c r="P310" s="21">
        <f t="shared" si="22"/>
        <v>0</v>
      </c>
      <c r="Q310" s="98"/>
      <c r="R310" s="98"/>
      <c r="S310" s="21">
        <f t="shared" si="23"/>
        <v>0</v>
      </c>
      <c r="T310" s="21">
        <f t="shared" si="24"/>
        <v>0</v>
      </c>
    </row>
    <row r="311" spans="1:20" x14ac:dyDescent="0.35">
      <c r="A311" s="94">
        <v>303</v>
      </c>
      <c r="B311" s="52"/>
      <c r="C311" s="214" t="s">
        <v>129</v>
      </c>
      <c r="D311" s="215"/>
      <c r="E311" s="96" t="s">
        <v>6</v>
      </c>
      <c r="F311" s="97"/>
      <c r="G311" s="97"/>
      <c r="H311" s="97"/>
      <c r="I311" s="19">
        <f t="shared" si="20"/>
        <v>0</v>
      </c>
      <c r="J311" s="97"/>
      <c r="K311" s="97"/>
      <c r="L311" s="97"/>
      <c r="M311" s="97"/>
      <c r="N311" s="22">
        <f t="shared" si="21"/>
        <v>0</v>
      </c>
      <c r="O311" s="98"/>
      <c r="P311" s="21">
        <f t="shared" si="22"/>
        <v>0</v>
      </c>
      <c r="Q311" s="98"/>
      <c r="R311" s="98"/>
      <c r="S311" s="21">
        <f t="shared" si="23"/>
        <v>0</v>
      </c>
      <c r="T311" s="21">
        <f t="shared" si="24"/>
        <v>0</v>
      </c>
    </row>
    <row r="312" spans="1:20" x14ac:dyDescent="0.35">
      <c r="A312" s="94">
        <v>304</v>
      </c>
      <c r="B312" s="52"/>
      <c r="C312" s="214" t="s">
        <v>129</v>
      </c>
      <c r="D312" s="215"/>
      <c r="E312" s="96" t="s">
        <v>6</v>
      </c>
      <c r="F312" s="97"/>
      <c r="G312" s="97"/>
      <c r="H312" s="97"/>
      <c r="I312" s="19">
        <f t="shared" si="20"/>
        <v>0</v>
      </c>
      <c r="J312" s="97"/>
      <c r="K312" s="97"/>
      <c r="L312" s="97"/>
      <c r="M312" s="97"/>
      <c r="N312" s="22">
        <f t="shared" si="21"/>
        <v>0</v>
      </c>
      <c r="O312" s="98"/>
      <c r="P312" s="21">
        <f t="shared" si="22"/>
        <v>0</v>
      </c>
      <c r="Q312" s="98"/>
      <c r="R312" s="98"/>
      <c r="S312" s="21">
        <f t="shared" si="23"/>
        <v>0</v>
      </c>
      <c r="T312" s="21">
        <f t="shared" si="24"/>
        <v>0</v>
      </c>
    </row>
    <row r="313" spans="1:20" x14ac:dyDescent="0.35">
      <c r="A313" s="94">
        <v>305</v>
      </c>
      <c r="B313" s="52"/>
      <c r="C313" s="214" t="s">
        <v>129</v>
      </c>
      <c r="D313" s="215"/>
      <c r="E313" s="96" t="s">
        <v>6</v>
      </c>
      <c r="F313" s="97"/>
      <c r="G313" s="97"/>
      <c r="H313" s="97"/>
      <c r="I313" s="19">
        <f t="shared" si="20"/>
        <v>0</v>
      </c>
      <c r="J313" s="97"/>
      <c r="K313" s="97"/>
      <c r="L313" s="97"/>
      <c r="M313" s="97"/>
      <c r="N313" s="22">
        <f t="shared" si="21"/>
        <v>0</v>
      </c>
      <c r="O313" s="98"/>
      <c r="P313" s="21">
        <f t="shared" si="22"/>
        <v>0</v>
      </c>
      <c r="Q313" s="98"/>
      <c r="R313" s="98"/>
      <c r="S313" s="21">
        <f t="shared" si="23"/>
        <v>0</v>
      </c>
      <c r="T313" s="21">
        <f t="shared" si="24"/>
        <v>0</v>
      </c>
    </row>
    <row r="314" spans="1:20" x14ac:dyDescent="0.35">
      <c r="A314" s="94">
        <v>306</v>
      </c>
      <c r="B314" s="52"/>
      <c r="C314" s="214" t="s">
        <v>129</v>
      </c>
      <c r="D314" s="215"/>
      <c r="E314" s="96" t="s">
        <v>6</v>
      </c>
      <c r="F314" s="97"/>
      <c r="G314" s="97"/>
      <c r="H314" s="97"/>
      <c r="I314" s="19">
        <f t="shared" si="20"/>
        <v>0</v>
      </c>
      <c r="J314" s="97"/>
      <c r="K314" s="97"/>
      <c r="L314" s="97"/>
      <c r="M314" s="97"/>
      <c r="N314" s="22">
        <f t="shared" si="21"/>
        <v>0</v>
      </c>
      <c r="O314" s="98"/>
      <c r="P314" s="21">
        <f t="shared" si="22"/>
        <v>0</v>
      </c>
      <c r="Q314" s="98"/>
      <c r="R314" s="98"/>
      <c r="S314" s="21">
        <f t="shared" si="23"/>
        <v>0</v>
      </c>
      <c r="T314" s="21">
        <f t="shared" si="24"/>
        <v>0</v>
      </c>
    </row>
    <row r="315" spans="1:20" x14ac:dyDescent="0.35">
      <c r="A315" s="94">
        <v>307</v>
      </c>
      <c r="B315" s="52"/>
      <c r="C315" s="214" t="s">
        <v>129</v>
      </c>
      <c r="D315" s="215"/>
      <c r="E315" s="96" t="s">
        <v>6</v>
      </c>
      <c r="F315" s="97"/>
      <c r="G315" s="97"/>
      <c r="H315" s="97"/>
      <c r="I315" s="19">
        <f t="shared" si="20"/>
        <v>0</v>
      </c>
      <c r="J315" s="97"/>
      <c r="K315" s="97"/>
      <c r="L315" s="97"/>
      <c r="M315" s="97"/>
      <c r="N315" s="22">
        <f t="shared" si="21"/>
        <v>0</v>
      </c>
      <c r="O315" s="98"/>
      <c r="P315" s="21">
        <f t="shared" si="22"/>
        <v>0</v>
      </c>
      <c r="Q315" s="98"/>
      <c r="R315" s="98"/>
      <c r="S315" s="21">
        <f t="shared" si="23"/>
        <v>0</v>
      </c>
      <c r="T315" s="21">
        <f t="shared" si="24"/>
        <v>0</v>
      </c>
    </row>
    <row r="316" spans="1:20" x14ac:dyDescent="0.35">
      <c r="A316" s="94">
        <v>308</v>
      </c>
      <c r="B316" s="52"/>
      <c r="C316" s="214" t="s">
        <v>129</v>
      </c>
      <c r="D316" s="215"/>
      <c r="E316" s="96" t="s">
        <v>6</v>
      </c>
      <c r="F316" s="97"/>
      <c r="G316" s="97"/>
      <c r="H316" s="97"/>
      <c r="I316" s="19">
        <f t="shared" si="20"/>
        <v>0</v>
      </c>
      <c r="J316" s="97"/>
      <c r="K316" s="97"/>
      <c r="L316" s="97"/>
      <c r="M316" s="97"/>
      <c r="N316" s="22">
        <f t="shared" si="21"/>
        <v>0</v>
      </c>
      <c r="O316" s="98"/>
      <c r="P316" s="21">
        <f t="shared" si="22"/>
        <v>0</v>
      </c>
      <c r="Q316" s="98"/>
      <c r="R316" s="98"/>
      <c r="S316" s="21">
        <f t="shared" si="23"/>
        <v>0</v>
      </c>
      <c r="T316" s="21">
        <f t="shared" si="24"/>
        <v>0</v>
      </c>
    </row>
    <row r="317" spans="1:20" x14ac:dyDescent="0.35">
      <c r="A317" s="94">
        <v>309</v>
      </c>
      <c r="B317" s="52"/>
      <c r="C317" s="214" t="s">
        <v>129</v>
      </c>
      <c r="D317" s="215"/>
      <c r="E317" s="96" t="s">
        <v>6</v>
      </c>
      <c r="F317" s="97"/>
      <c r="G317" s="97"/>
      <c r="H317" s="97"/>
      <c r="I317" s="19">
        <f t="shared" si="20"/>
        <v>0</v>
      </c>
      <c r="J317" s="97"/>
      <c r="K317" s="97"/>
      <c r="L317" s="97"/>
      <c r="M317" s="97"/>
      <c r="N317" s="22">
        <f t="shared" si="21"/>
        <v>0</v>
      </c>
      <c r="O317" s="98"/>
      <c r="P317" s="21">
        <f t="shared" si="22"/>
        <v>0</v>
      </c>
      <c r="Q317" s="98"/>
      <c r="R317" s="98"/>
      <c r="S317" s="21">
        <f t="shared" si="23"/>
        <v>0</v>
      </c>
      <c r="T317" s="21">
        <f t="shared" si="24"/>
        <v>0</v>
      </c>
    </row>
    <row r="318" spans="1:20" x14ac:dyDescent="0.35">
      <c r="A318" s="94">
        <v>310</v>
      </c>
      <c r="B318" s="52"/>
      <c r="C318" s="214" t="s">
        <v>129</v>
      </c>
      <c r="D318" s="215"/>
      <c r="E318" s="96" t="s">
        <v>6</v>
      </c>
      <c r="F318" s="97"/>
      <c r="G318" s="97"/>
      <c r="H318" s="97"/>
      <c r="I318" s="19">
        <f t="shared" si="20"/>
        <v>0</v>
      </c>
      <c r="J318" s="97"/>
      <c r="K318" s="97"/>
      <c r="L318" s="97"/>
      <c r="M318" s="97"/>
      <c r="N318" s="22">
        <f t="shared" si="21"/>
        <v>0</v>
      </c>
      <c r="O318" s="98"/>
      <c r="P318" s="21">
        <f t="shared" si="22"/>
        <v>0</v>
      </c>
      <c r="Q318" s="98"/>
      <c r="R318" s="98"/>
      <c r="S318" s="21">
        <f t="shared" si="23"/>
        <v>0</v>
      </c>
      <c r="T318" s="21">
        <f t="shared" si="24"/>
        <v>0</v>
      </c>
    </row>
    <row r="319" spans="1:20" x14ac:dyDescent="0.35">
      <c r="A319" s="94">
        <v>311</v>
      </c>
      <c r="B319" s="52"/>
      <c r="C319" s="214" t="s">
        <v>129</v>
      </c>
      <c r="D319" s="215"/>
      <c r="E319" s="96" t="s">
        <v>6</v>
      </c>
      <c r="F319" s="97"/>
      <c r="G319" s="97"/>
      <c r="H319" s="97"/>
      <c r="I319" s="19">
        <f t="shared" si="20"/>
        <v>0</v>
      </c>
      <c r="J319" s="97"/>
      <c r="K319" s="97"/>
      <c r="L319" s="97"/>
      <c r="M319" s="97"/>
      <c r="N319" s="22">
        <f t="shared" si="21"/>
        <v>0</v>
      </c>
      <c r="O319" s="98"/>
      <c r="P319" s="21">
        <f t="shared" si="22"/>
        <v>0</v>
      </c>
      <c r="Q319" s="98"/>
      <c r="R319" s="98"/>
      <c r="S319" s="21">
        <f t="shared" si="23"/>
        <v>0</v>
      </c>
      <c r="T319" s="21">
        <f t="shared" si="24"/>
        <v>0</v>
      </c>
    </row>
    <row r="320" spans="1:20" x14ac:dyDescent="0.35">
      <c r="A320" s="94">
        <v>312</v>
      </c>
      <c r="B320" s="52"/>
      <c r="C320" s="214" t="s">
        <v>129</v>
      </c>
      <c r="D320" s="215"/>
      <c r="E320" s="96" t="s">
        <v>6</v>
      </c>
      <c r="F320" s="97"/>
      <c r="G320" s="97"/>
      <c r="H320" s="97"/>
      <c r="I320" s="19">
        <f t="shared" si="20"/>
        <v>0</v>
      </c>
      <c r="J320" s="97"/>
      <c r="K320" s="97"/>
      <c r="L320" s="97"/>
      <c r="M320" s="97"/>
      <c r="N320" s="22">
        <f t="shared" si="21"/>
        <v>0</v>
      </c>
      <c r="O320" s="98"/>
      <c r="P320" s="21">
        <f t="shared" si="22"/>
        <v>0</v>
      </c>
      <c r="Q320" s="98"/>
      <c r="R320" s="98"/>
      <c r="S320" s="21">
        <f t="shared" si="23"/>
        <v>0</v>
      </c>
      <c r="T320" s="21">
        <f t="shared" si="24"/>
        <v>0</v>
      </c>
    </row>
    <row r="321" spans="1:20" x14ac:dyDescent="0.35">
      <c r="A321" s="94">
        <v>313</v>
      </c>
      <c r="B321" s="52"/>
      <c r="C321" s="214" t="s">
        <v>129</v>
      </c>
      <c r="D321" s="215"/>
      <c r="E321" s="96" t="s">
        <v>6</v>
      </c>
      <c r="F321" s="97"/>
      <c r="G321" s="97"/>
      <c r="H321" s="97"/>
      <c r="I321" s="19">
        <f t="shared" si="20"/>
        <v>0</v>
      </c>
      <c r="J321" s="97"/>
      <c r="K321" s="97"/>
      <c r="L321" s="97"/>
      <c r="M321" s="97"/>
      <c r="N321" s="22">
        <f t="shared" si="21"/>
        <v>0</v>
      </c>
      <c r="O321" s="98"/>
      <c r="P321" s="21">
        <f t="shared" si="22"/>
        <v>0</v>
      </c>
      <c r="Q321" s="98"/>
      <c r="R321" s="98"/>
      <c r="S321" s="21">
        <f t="shared" si="23"/>
        <v>0</v>
      </c>
      <c r="T321" s="21">
        <f t="shared" si="24"/>
        <v>0</v>
      </c>
    </row>
    <row r="322" spans="1:20" x14ac:dyDescent="0.35">
      <c r="A322" s="94">
        <v>314</v>
      </c>
      <c r="B322" s="52"/>
      <c r="C322" s="214" t="s">
        <v>129</v>
      </c>
      <c r="D322" s="215"/>
      <c r="E322" s="96" t="s">
        <v>6</v>
      </c>
      <c r="F322" s="97"/>
      <c r="G322" s="97"/>
      <c r="H322" s="97"/>
      <c r="I322" s="19">
        <f t="shared" si="20"/>
        <v>0</v>
      </c>
      <c r="J322" s="97"/>
      <c r="K322" s="97"/>
      <c r="L322" s="97"/>
      <c r="M322" s="97"/>
      <c r="N322" s="22">
        <f t="shared" si="21"/>
        <v>0</v>
      </c>
      <c r="O322" s="98"/>
      <c r="P322" s="21">
        <f t="shared" si="22"/>
        <v>0</v>
      </c>
      <c r="Q322" s="98"/>
      <c r="R322" s="98"/>
      <c r="S322" s="21">
        <f t="shared" si="23"/>
        <v>0</v>
      </c>
      <c r="T322" s="21">
        <f t="shared" si="24"/>
        <v>0</v>
      </c>
    </row>
    <row r="323" spans="1:20" x14ac:dyDescent="0.35">
      <c r="A323" s="94">
        <v>315</v>
      </c>
      <c r="B323" s="52"/>
      <c r="C323" s="214" t="s">
        <v>129</v>
      </c>
      <c r="D323" s="215"/>
      <c r="E323" s="96" t="s">
        <v>6</v>
      </c>
      <c r="F323" s="97"/>
      <c r="G323" s="97"/>
      <c r="H323" s="97"/>
      <c r="I323" s="19">
        <f t="shared" si="20"/>
        <v>0</v>
      </c>
      <c r="J323" s="97"/>
      <c r="K323" s="97"/>
      <c r="L323" s="97"/>
      <c r="M323" s="97"/>
      <c r="N323" s="22">
        <f t="shared" si="21"/>
        <v>0</v>
      </c>
      <c r="O323" s="98"/>
      <c r="P323" s="21">
        <f t="shared" si="22"/>
        <v>0</v>
      </c>
      <c r="Q323" s="98"/>
      <c r="R323" s="98"/>
      <c r="S323" s="21">
        <f t="shared" si="23"/>
        <v>0</v>
      </c>
      <c r="T323" s="21">
        <f t="shared" si="24"/>
        <v>0</v>
      </c>
    </row>
    <row r="324" spans="1:20" x14ac:dyDescent="0.35">
      <c r="A324" s="94">
        <v>316</v>
      </c>
      <c r="B324" s="52"/>
      <c r="C324" s="214" t="s">
        <v>129</v>
      </c>
      <c r="D324" s="215"/>
      <c r="E324" s="96" t="s">
        <v>6</v>
      </c>
      <c r="F324" s="97"/>
      <c r="G324" s="97"/>
      <c r="H324" s="97"/>
      <c r="I324" s="19">
        <f t="shared" si="20"/>
        <v>0</v>
      </c>
      <c r="J324" s="97"/>
      <c r="K324" s="97"/>
      <c r="L324" s="97"/>
      <c r="M324" s="97"/>
      <c r="N324" s="22">
        <f t="shared" si="21"/>
        <v>0</v>
      </c>
      <c r="O324" s="98"/>
      <c r="P324" s="21">
        <f t="shared" si="22"/>
        <v>0</v>
      </c>
      <c r="Q324" s="98"/>
      <c r="R324" s="98"/>
      <c r="S324" s="21">
        <f t="shared" si="23"/>
        <v>0</v>
      </c>
      <c r="T324" s="21">
        <f t="shared" si="24"/>
        <v>0</v>
      </c>
    </row>
    <row r="325" spans="1:20" x14ac:dyDescent="0.35">
      <c r="A325" s="94">
        <v>317</v>
      </c>
      <c r="B325" s="52"/>
      <c r="C325" s="214" t="s">
        <v>129</v>
      </c>
      <c r="D325" s="215"/>
      <c r="E325" s="96" t="s">
        <v>6</v>
      </c>
      <c r="F325" s="97"/>
      <c r="G325" s="97"/>
      <c r="H325" s="97"/>
      <c r="I325" s="19">
        <f t="shared" si="20"/>
        <v>0</v>
      </c>
      <c r="J325" s="97"/>
      <c r="K325" s="97"/>
      <c r="L325" s="97"/>
      <c r="M325" s="97"/>
      <c r="N325" s="22">
        <f t="shared" si="21"/>
        <v>0</v>
      </c>
      <c r="O325" s="98"/>
      <c r="P325" s="21">
        <f t="shared" si="22"/>
        <v>0</v>
      </c>
      <c r="Q325" s="98"/>
      <c r="R325" s="98"/>
      <c r="S325" s="21">
        <f t="shared" si="23"/>
        <v>0</v>
      </c>
      <c r="T325" s="21">
        <f t="shared" si="24"/>
        <v>0</v>
      </c>
    </row>
    <row r="326" spans="1:20" x14ac:dyDescent="0.35">
      <c r="A326" s="94">
        <v>318</v>
      </c>
      <c r="B326" s="52"/>
      <c r="C326" s="214" t="s">
        <v>129</v>
      </c>
      <c r="D326" s="215"/>
      <c r="E326" s="96" t="s">
        <v>6</v>
      </c>
      <c r="F326" s="97"/>
      <c r="G326" s="97"/>
      <c r="H326" s="97"/>
      <c r="I326" s="19">
        <f t="shared" si="20"/>
        <v>0</v>
      </c>
      <c r="J326" s="97"/>
      <c r="K326" s="97"/>
      <c r="L326" s="97"/>
      <c r="M326" s="97"/>
      <c r="N326" s="22">
        <f t="shared" si="21"/>
        <v>0</v>
      </c>
      <c r="O326" s="98"/>
      <c r="P326" s="21">
        <f t="shared" si="22"/>
        <v>0</v>
      </c>
      <c r="Q326" s="98"/>
      <c r="R326" s="98"/>
      <c r="S326" s="21">
        <f t="shared" si="23"/>
        <v>0</v>
      </c>
      <c r="T326" s="21">
        <f t="shared" si="24"/>
        <v>0</v>
      </c>
    </row>
    <row r="327" spans="1:20" x14ac:dyDescent="0.35">
      <c r="A327" s="94">
        <v>319</v>
      </c>
      <c r="B327" s="52"/>
      <c r="C327" s="214" t="s">
        <v>129</v>
      </c>
      <c r="D327" s="215"/>
      <c r="E327" s="96" t="s">
        <v>6</v>
      </c>
      <c r="F327" s="97"/>
      <c r="G327" s="97"/>
      <c r="H327" s="97"/>
      <c r="I327" s="19">
        <f t="shared" si="20"/>
        <v>0</v>
      </c>
      <c r="J327" s="97"/>
      <c r="K327" s="97"/>
      <c r="L327" s="97"/>
      <c r="M327" s="97"/>
      <c r="N327" s="22">
        <f t="shared" si="21"/>
        <v>0</v>
      </c>
      <c r="O327" s="98"/>
      <c r="P327" s="21">
        <f t="shared" si="22"/>
        <v>0</v>
      </c>
      <c r="Q327" s="98"/>
      <c r="R327" s="98"/>
      <c r="S327" s="21">
        <f t="shared" si="23"/>
        <v>0</v>
      </c>
      <c r="T327" s="21">
        <f t="shared" si="24"/>
        <v>0</v>
      </c>
    </row>
    <row r="328" spans="1:20" x14ac:dyDescent="0.35">
      <c r="A328" s="94">
        <v>320</v>
      </c>
      <c r="B328" s="52"/>
      <c r="C328" s="214" t="s">
        <v>129</v>
      </c>
      <c r="D328" s="215"/>
      <c r="E328" s="96" t="s">
        <v>6</v>
      </c>
      <c r="F328" s="97"/>
      <c r="G328" s="97"/>
      <c r="H328" s="97"/>
      <c r="I328" s="19">
        <f t="shared" si="20"/>
        <v>0</v>
      </c>
      <c r="J328" s="97"/>
      <c r="K328" s="97"/>
      <c r="L328" s="97"/>
      <c r="M328" s="97"/>
      <c r="N328" s="22">
        <f t="shared" si="21"/>
        <v>0</v>
      </c>
      <c r="O328" s="98"/>
      <c r="P328" s="21">
        <f t="shared" si="22"/>
        <v>0</v>
      </c>
      <c r="Q328" s="98"/>
      <c r="R328" s="98"/>
      <c r="S328" s="21">
        <f t="shared" si="23"/>
        <v>0</v>
      </c>
      <c r="T328" s="21">
        <f t="shared" si="24"/>
        <v>0</v>
      </c>
    </row>
    <row r="329" spans="1:20" x14ac:dyDescent="0.35">
      <c r="A329" s="94">
        <v>321</v>
      </c>
      <c r="B329" s="52"/>
      <c r="C329" s="214" t="s">
        <v>129</v>
      </c>
      <c r="D329" s="215"/>
      <c r="E329" s="96" t="s">
        <v>6</v>
      </c>
      <c r="F329" s="97"/>
      <c r="G329" s="97"/>
      <c r="H329" s="97"/>
      <c r="I329" s="19">
        <f t="shared" si="20"/>
        <v>0</v>
      </c>
      <c r="J329" s="97"/>
      <c r="K329" s="97"/>
      <c r="L329" s="97"/>
      <c r="M329" s="97"/>
      <c r="N329" s="22">
        <f t="shared" si="21"/>
        <v>0</v>
      </c>
      <c r="O329" s="98"/>
      <c r="P329" s="21">
        <f t="shared" si="22"/>
        <v>0</v>
      </c>
      <c r="Q329" s="98"/>
      <c r="R329" s="98"/>
      <c r="S329" s="21">
        <f t="shared" si="23"/>
        <v>0</v>
      </c>
      <c r="T329" s="21">
        <f t="shared" si="24"/>
        <v>0</v>
      </c>
    </row>
    <row r="330" spans="1:20" x14ac:dyDescent="0.35">
      <c r="A330" s="94">
        <v>322</v>
      </c>
      <c r="B330" s="52"/>
      <c r="C330" s="214" t="s">
        <v>129</v>
      </c>
      <c r="D330" s="215"/>
      <c r="E330" s="96" t="s">
        <v>6</v>
      </c>
      <c r="F330" s="97"/>
      <c r="G330" s="97"/>
      <c r="H330" s="97"/>
      <c r="I330" s="19">
        <f t="shared" ref="I330:I393" si="25">SUM(F330:H330)</f>
        <v>0</v>
      </c>
      <c r="J330" s="97"/>
      <c r="K330" s="97"/>
      <c r="L330" s="97"/>
      <c r="M330" s="97"/>
      <c r="N330" s="22">
        <f t="shared" ref="N330:N393" si="26">SUM(J330:M330)</f>
        <v>0</v>
      </c>
      <c r="O330" s="98"/>
      <c r="P330" s="21">
        <f t="shared" ref="P330:P393" si="27">I330+N330+O330</f>
        <v>0</v>
      </c>
      <c r="Q330" s="98"/>
      <c r="R330" s="98"/>
      <c r="S330" s="21">
        <f t="shared" ref="S330:S393" si="28">Q330+R330</f>
        <v>0</v>
      </c>
      <c r="T330" s="21">
        <f t="shared" ref="T330:T393" si="29">P330+S330</f>
        <v>0</v>
      </c>
    </row>
    <row r="331" spans="1:20" x14ac:dyDescent="0.35">
      <c r="A331" s="94">
        <v>323</v>
      </c>
      <c r="B331" s="52"/>
      <c r="C331" s="214" t="s">
        <v>129</v>
      </c>
      <c r="D331" s="215"/>
      <c r="E331" s="96" t="s">
        <v>6</v>
      </c>
      <c r="F331" s="97"/>
      <c r="G331" s="97"/>
      <c r="H331" s="97"/>
      <c r="I331" s="19">
        <f t="shared" si="25"/>
        <v>0</v>
      </c>
      <c r="J331" s="97"/>
      <c r="K331" s="97"/>
      <c r="L331" s="97"/>
      <c r="M331" s="97"/>
      <c r="N331" s="22">
        <f t="shared" si="26"/>
        <v>0</v>
      </c>
      <c r="O331" s="98"/>
      <c r="P331" s="21">
        <f t="shared" si="27"/>
        <v>0</v>
      </c>
      <c r="Q331" s="98"/>
      <c r="R331" s="98"/>
      <c r="S331" s="21">
        <f t="shared" si="28"/>
        <v>0</v>
      </c>
      <c r="T331" s="21">
        <f t="shared" si="29"/>
        <v>0</v>
      </c>
    </row>
    <row r="332" spans="1:20" x14ac:dyDescent="0.35">
      <c r="A332" s="94">
        <v>324</v>
      </c>
      <c r="B332" s="52"/>
      <c r="C332" s="214" t="s">
        <v>129</v>
      </c>
      <c r="D332" s="215"/>
      <c r="E332" s="96" t="s">
        <v>6</v>
      </c>
      <c r="F332" s="97"/>
      <c r="G332" s="97"/>
      <c r="H332" s="97"/>
      <c r="I332" s="19">
        <f t="shared" si="25"/>
        <v>0</v>
      </c>
      <c r="J332" s="97"/>
      <c r="K332" s="97"/>
      <c r="L332" s="97"/>
      <c r="M332" s="97"/>
      <c r="N332" s="22">
        <f t="shared" si="26"/>
        <v>0</v>
      </c>
      <c r="O332" s="98"/>
      <c r="P332" s="21">
        <f t="shared" si="27"/>
        <v>0</v>
      </c>
      <c r="Q332" s="98"/>
      <c r="R332" s="98"/>
      <c r="S332" s="21">
        <f t="shared" si="28"/>
        <v>0</v>
      </c>
      <c r="T332" s="21">
        <f t="shared" si="29"/>
        <v>0</v>
      </c>
    </row>
    <row r="333" spans="1:20" x14ac:dyDescent="0.35">
      <c r="A333" s="94">
        <v>325</v>
      </c>
      <c r="B333" s="52"/>
      <c r="C333" s="214" t="s">
        <v>129</v>
      </c>
      <c r="D333" s="215"/>
      <c r="E333" s="96" t="s">
        <v>6</v>
      </c>
      <c r="F333" s="97"/>
      <c r="G333" s="97"/>
      <c r="H333" s="97"/>
      <c r="I333" s="19">
        <f t="shared" si="25"/>
        <v>0</v>
      </c>
      <c r="J333" s="97"/>
      <c r="K333" s="97"/>
      <c r="L333" s="97"/>
      <c r="M333" s="97"/>
      <c r="N333" s="22">
        <f t="shared" si="26"/>
        <v>0</v>
      </c>
      <c r="O333" s="98"/>
      <c r="P333" s="21">
        <f t="shared" si="27"/>
        <v>0</v>
      </c>
      <c r="Q333" s="98"/>
      <c r="R333" s="98"/>
      <c r="S333" s="21">
        <f t="shared" si="28"/>
        <v>0</v>
      </c>
      <c r="T333" s="21">
        <f t="shared" si="29"/>
        <v>0</v>
      </c>
    </row>
    <row r="334" spans="1:20" x14ac:dyDescent="0.35">
      <c r="A334" s="94">
        <v>326</v>
      </c>
      <c r="B334" s="52"/>
      <c r="C334" s="214" t="s">
        <v>129</v>
      </c>
      <c r="D334" s="215"/>
      <c r="E334" s="96" t="s">
        <v>6</v>
      </c>
      <c r="F334" s="97"/>
      <c r="G334" s="97"/>
      <c r="H334" s="97"/>
      <c r="I334" s="19">
        <f t="shared" si="25"/>
        <v>0</v>
      </c>
      <c r="J334" s="97"/>
      <c r="K334" s="97"/>
      <c r="L334" s="97"/>
      <c r="M334" s="97"/>
      <c r="N334" s="22">
        <f t="shared" si="26"/>
        <v>0</v>
      </c>
      <c r="O334" s="98"/>
      <c r="P334" s="21">
        <f t="shared" si="27"/>
        <v>0</v>
      </c>
      <c r="Q334" s="98"/>
      <c r="R334" s="98"/>
      <c r="S334" s="21">
        <f t="shared" si="28"/>
        <v>0</v>
      </c>
      <c r="T334" s="21">
        <f t="shared" si="29"/>
        <v>0</v>
      </c>
    </row>
    <row r="335" spans="1:20" x14ac:dyDescent="0.35">
      <c r="A335" s="94">
        <v>327</v>
      </c>
      <c r="B335" s="52"/>
      <c r="C335" s="214" t="s">
        <v>129</v>
      </c>
      <c r="D335" s="215"/>
      <c r="E335" s="96" t="s">
        <v>6</v>
      </c>
      <c r="F335" s="97"/>
      <c r="G335" s="97"/>
      <c r="H335" s="97"/>
      <c r="I335" s="19">
        <f t="shared" si="25"/>
        <v>0</v>
      </c>
      <c r="J335" s="97"/>
      <c r="K335" s="97"/>
      <c r="L335" s="97"/>
      <c r="M335" s="97"/>
      <c r="N335" s="22">
        <f t="shared" si="26"/>
        <v>0</v>
      </c>
      <c r="O335" s="98"/>
      <c r="P335" s="21">
        <f t="shared" si="27"/>
        <v>0</v>
      </c>
      <c r="Q335" s="98"/>
      <c r="R335" s="98"/>
      <c r="S335" s="21">
        <f t="shared" si="28"/>
        <v>0</v>
      </c>
      <c r="T335" s="21">
        <f t="shared" si="29"/>
        <v>0</v>
      </c>
    </row>
    <row r="336" spans="1:20" x14ac:dyDescent="0.35">
      <c r="A336" s="94">
        <v>328</v>
      </c>
      <c r="B336" s="52"/>
      <c r="C336" s="214" t="s">
        <v>129</v>
      </c>
      <c r="D336" s="215"/>
      <c r="E336" s="96" t="s">
        <v>6</v>
      </c>
      <c r="F336" s="97"/>
      <c r="G336" s="97"/>
      <c r="H336" s="97"/>
      <c r="I336" s="19">
        <f t="shared" si="25"/>
        <v>0</v>
      </c>
      <c r="J336" s="97"/>
      <c r="K336" s="97"/>
      <c r="L336" s="97"/>
      <c r="M336" s="97"/>
      <c r="N336" s="22">
        <f t="shared" si="26"/>
        <v>0</v>
      </c>
      <c r="O336" s="98"/>
      <c r="P336" s="21">
        <f t="shared" si="27"/>
        <v>0</v>
      </c>
      <c r="Q336" s="98"/>
      <c r="R336" s="98"/>
      <c r="S336" s="21">
        <f t="shared" si="28"/>
        <v>0</v>
      </c>
      <c r="T336" s="21">
        <f t="shared" si="29"/>
        <v>0</v>
      </c>
    </row>
    <row r="337" spans="1:20" x14ac:dyDescent="0.35">
      <c r="A337" s="94">
        <v>329</v>
      </c>
      <c r="B337" s="52"/>
      <c r="C337" s="214" t="s">
        <v>129</v>
      </c>
      <c r="D337" s="215"/>
      <c r="E337" s="96" t="s">
        <v>6</v>
      </c>
      <c r="F337" s="97"/>
      <c r="G337" s="97"/>
      <c r="H337" s="97"/>
      <c r="I337" s="19">
        <f t="shared" si="25"/>
        <v>0</v>
      </c>
      <c r="J337" s="97"/>
      <c r="K337" s="97"/>
      <c r="L337" s="97"/>
      <c r="M337" s="97"/>
      <c r="N337" s="22">
        <f t="shared" si="26"/>
        <v>0</v>
      </c>
      <c r="O337" s="98"/>
      <c r="P337" s="21">
        <f t="shared" si="27"/>
        <v>0</v>
      </c>
      <c r="Q337" s="98"/>
      <c r="R337" s="98"/>
      <c r="S337" s="21">
        <f t="shared" si="28"/>
        <v>0</v>
      </c>
      <c r="T337" s="21">
        <f t="shared" si="29"/>
        <v>0</v>
      </c>
    </row>
    <row r="338" spans="1:20" x14ac:dyDescent="0.35">
      <c r="A338" s="94">
        <v>330</v>
      </c>
      <c r="B338" s="52"/>
      <c r="C338" s="214" t="s">
        <v>129</v>
      </c>
      <c r="D338" s="215"/>
      <c r="E338" s="96" t="s">
        <v>6</v>
      </c>
      <c r="F338" s="97"/>
      <c r="G338" s="97"/>
      <c r="H338" s="97"/>
      <c r="I338" s="19">
        <f t="shared" si="25"/>
        <v>0</v>
      </c>
      <c r="J338" s="97"/>
      <c r="K338" s="97"/>
      <c r="L338" s="97"/>
      <c r="M338" s="97"/>
      <c r="N338" s="22">
        <f t="shared" si="26"/>
        <v>0</v>
      </c>
      <c r="O338" s="98"/>
      <c r="P338" s="21">
        <f t="shared" si="27"/>
        <v>0</v>
      </c>
      <c r="Q338" s="98"/>
      <c r="R338" s="98"/>
      <c r="S338" s="21">
        <f t="shared" si="28"/>
        <v>0</v>
      </c>
      <c r="T338" s="21">
        <f t="shared" si="29"/>
        <v>0</v>
      </c>
    </row>
    <row r="339" spans="1:20" x14ac:dyDescent="0.35">
      <c r="A339" s="94">
        <v>331</v>
      </c>
      <c r="B339" s="52"/>
      <c r="C339" s="214" t="s">
        <v>129</v>
      </c>
      <c r="D339" s="215"/>
      <c r="E339" s="96" t="s">
        <v>6</v>
      </c>
      <c r="F339" s="97"/>
      <c r="G339" s="97"/>
      <c r="H339" s="97"/>
      <c r="I339" s="19">
        <f t="shared" si="25"/>
        <v>0</v>
      </c>
      <c r="J339" s="97"/>
      <c r="K339" s="97"/>
      <c r="L339" s="97"/>
      <c r="M339" s="97"/>
      <c r="N339" s="22">
        <f t="shared" si="26"/>
        <v>0</v>
      </c>
      <c r="O339" s="98"/>
      <c r="P339" s="21">
        <f t="shared" si="27"/>
        <v>0</v>
      </c>
      <c r="Q339" s="98"/>
      <c r="R339" s="98"/>
      <c r="S339" s="21">
        <f t="shared" si="28"/>
        <v>0</v>
      </c>
      <c r="T339" s="21">
        <f t="shared" si="29"/>
        <v>0</v>
      </c>
    </row>
    <row r="340" spans="1:20" x14ac:dyDescent="0.35">
      <c r="A340" s="94">
        <v>332</v>
      </c>
      <c r="B340" s="52"/>
      <c r="C340" s="214" t="s">
        <v>129</v>
      </c>
      <c r="D340" s="215"/>
      <c r="E340" s="96" t="s">
        <v>6</v>
      </c>
      <c r="F340" s="97"/>
      <c r="G340" s="97"/>
      <c r="H340" s="97"/>
      <c r="I340" s="19">
        <f t="shared" si="25"/>
        <v>0</v>
      </c>
      <c r="J340" s="97"/>
      <c r="K340" s="97"/>
      <c r="L340" s="97"/>
      <c r="M340" s="97"/>
      <c r="N340" s="22">
        <f t="shared" si="26"/>
        <v>0</v>
      </c>
      <c r="O340" s="98"/>
      <c r="P340" s="21">
        <f t="shared" si="27"/>
        <v>0</v>
      </c>
      <c r="Q340" s="98"/>
      <c r="R340" s="98"/>
      <c r="S340" s="21">
        <f t="shared" si="28"/>
        <v>0</v>
      </c>
      <c r="T340" s="21">
        <f t="shared" si="29"/>
        <v>0</v>
      </c>
    </row>
    <row r="341" spans="1:20" x14ac:dyDescent="0.35">
      <c r="A341" s="94">
        <v>333</v>
      </c>
      <c r="B341" s="52"/>
      <c r="C341" s="214" t="s">
        <v>129</v>
      </c>
      <c r="D341" s="215"/>
      <c r="E341" s="96" t="s">
        <v>6</v>
      </c>
      <c r="F341" s="97"/>
      <c r="G341" s="97"/>
      <c r="H341" s="97"/>
      <c r="I341" s="19">
        <f t="shared" si="25"/>
        <v>0</v>
      </c>
      <c r="J341" s="97"/>
      <c r="K341" s="97"/>
      <c r="L341" s="97"/>
      <c r="M341" s="97"/>
      <c r="N341" s="22">
        <f t="shared" si="26"/>
        <v>0</v>
      </c>
      <c r="O341" s="98"/>
      <c r="P341" s="21">
        <f t="shared" si="27"/>
        <v>0</v>
      </c>
      <c r="Q341" s="98"/>
      <c r="R341" s="98"/>
      <c r="S341" s="21">
        <f t="shared" si="28"/>
        <v>0</v>
      </c>
      <c r="T341" s="21">
        <f t="shared" si="29"/>
        <v>0</v>
      </c>
    </row>
    <row r="342" spans="1:20" x14ac:dyDescent="0.35">
      <c r="A342" s="94">
        <v>334</v>
      </c>
      <c r="B342" s="52"/>
      <c r="C342" s="214" t="s">
        <v>129</v>
      </c>
      <c r="D342" s="215"/>
      <c r="E342" s="96" t="s">
        <v>6</v>
      </c>
      <c r="F342" s="97"/>
      <c r="G342" s="97"/>
      <c r="H342" s="97"/>
      <c r="I342" s="19">
        <f t="shared" si="25"/>
        <v>0</v>
      </c>
      <c r="J342" s="97"/>
      <c r="K342" s="97"/>
      <c r="L342" s="97"/>
      <c r="M342" s="97"/>
      <c r="N342" s="22">
        <f t="shared" si="26"/>
        <v>0</v>
      </c>
      <c r="O342" s="98"/>
      <c r="P342" s="21">
        <f t="shared" si="27"/>
        <v>0</v>
      </c>
      <c r="Q342" s="98"/>
      <c r="R342" s="98"/>
      <c r="S342" s="21">
        <f t="shared" si="28"/>
        <v>0</v>
      </c>
      <c r="T342" s="21">
        <f t="shared" si="29"/>
        <v>0</v>
      </c>
    </row>
    <row r="343" spans="1:20" x14ac:dyDescent="0.35">
      <c r="A343" s="94">
        <v>335</v>
      </c>
      <c r="B343" s="52"/>
      <c r="C343" s="214" t="s">
        <v>129</v>
      </c>
      <c r="D343" s="215"/>
      <c r="E343" s="96" t="s">
        <v>6</v>
      </c>
      <c r="F343" s="97"/>
      <c r="G343" s="97"/>
      <c r="H343" s="97"/>
      <c r="I343" s="19">
        <f t="shared" si="25"/>
        <v>0</v>
      </c>
      <c r="J343" s="97"/>
      <c r="K343" s="97"/>
      <c r="L343" s="97"/>
      <c r="M343" s="97"/>
      <c r="N343" s="22">
        <f t="shared" si="26"/>
        <v>0</v>
      </c>
      <c r="O343" s="98"/>
      <c r="P343" s="21">
        <f t="shared" si="27"/>
        <v>0</v>
      </c>
      <c r="Q343" s="98"/>
      <c r="R343" s="98"/>
      <c r="S343" s="21">
        <f t="shared" si="28"/>
        <v>0</v>
      </c>
      <c r="T343" s="21">
        <f t="shared" si="29"/>
        <v>0</v>
      </c>
    </row>
    <row r="344" spans="1:20" x14ac:dyDescent="0.35">
      <c r="A344" s="94">
        <v>336</v>
      </c>
      <c r="B344" s="52"/>
      <c r="C344" s="214" t="s">
        <v>129</v>
      </c>
      <c r="D344" s="215"/>
      <c r="E344" s="96" t="s">
        <v>6</v>
      </c>
      <c r="F344" s="97"/>
      <c r="G344" s="97"/>
      <c r="H344" s="97"/>
      <c r="I344" s="19">
        <f t="shared" si="25"/>
        <v>0</v>
      </c>
      <c r="J344" s="97"/>
      <c r="K344" s="97"/>
      <c r="L344" s="97"/>
      <c r="M344" s="97"/>
      <c r="N344" s="22">
        <f t="shared" si="26"/>
        <v>0</v>
      </c>
      <c r="O344" s="98"/>
      <c r="P344" s="21">
        <f t="shared" si="27"/>
        <v>0</v>
      </c>
      <c r="Q344" s="98"/>
      <c r="R344" s="98"/>
      <c r="S344" s="21">
        <f t="shared" si="28"/>
        <v>0</v>
      </c>
      <c r="T344" s="21">
        <f t="shared" si="29"/>
        <v>0</v>
      </c>
    </row>
    <row r="345" spans="1:20" x14ac:dyDescent="0.35">
      <c r="A345" s="94">
        <v>337</v>
      </c>
      <c r="B345" s="52"/>
      <c r="C345" s="214" t="s">
        <v>129</v>
      </c>
      <c r="D345" s="215"/>
      <c r="E345" s="96" t="s">
        <v>6</v>
      </c>
      <c r="F345" s="97"/>
      <c r="G345" s="97"/>
      <c r="H345" s="97"/>
      <c r="I345" s="19">
        <f t="shared" si="25"/>
        <v>0</v>
      </c>
      <c r="J345" s="97"/>
      <c r="K345" s="97"/>
      <c r="L345" s="97"/>
      <c r="M345" s="97"/>
      <c r="N345" s="22">
        <f t="shared" si="26"/>
        <v>0</v>
      </c>
      <c r="O345" s="98"/>
      <c r="P345" s="21">
        <f t="shared" si="27"/>
        <v>0</v>
      </c>
      <c r="Q345" s="98"/>
      <c r="R345" s="98"/>
      <c r="S345" s="21">
        <f t="shared" si="28"/>
        <v>0</v>
      </c>
      <c r="T345" s="21">
        <f t="shared" si="29"/>
        <v>0</v>
      </c>
    </row>
    <row r="346" spans="1:20" x14ac:dyDescent="0.35">
      <c r="A346" s="94">
        <v>338</v>
      </c>
      <c r="B346" s="52"/>
      <c r="C346" s="214" t="s">
        <v>129</v>
      </c>
      <c r="D346" s="215"/>
      <c r="E346" s="96" t="s">
        <v>6</v>
      </c>
      <c r="F346" s="97"/>
      <c r="G346" s="97"/>
      <c r="H346" s="97"/>
      <c r="I346" s="19">
        <f t="shared" si="25"/>
        <v>0</v>
      </c>
      <c r="J346" s="97"/>
      <c r="K346" s="97"/>
      <c r="L346" s="97"/>
      <c r="M346" s="97"/>
      <c r="N346" s="22">
        <f t="shared" si="26"/>
        <v>0</v>
      </c>
      <c r="O346" s="98"/>
      <c r="P346" s="21">
        <f t="shared" si="27"/>
        <v>0</v>
      </c>
      <c r="Q346" s="98"/>
      <c r="R346" s="98"/>
      <c r="S346" s="21">
        <f t="shared" si="28"/>
        <v>0</v>
      </c>
      <c r="T346" s="21">
        <f t="shared" si="29"/>
        <v>0</v>
      </c>
    </row>
    <row r="347" spans="1:20" x14ac:dyDescent="0.35">
      <c r="A347" s="94">
        <v>339</v>
      </c>
      <c r="B347" s="52"/>
      <c r="C347" s="214" t="s">
        <v>129</v>
      </c>
      <c r="D347" s="215"/>
      <c r="E347" s="96" t="s">
        <v>6</v>
      </c>
      <c r="F347" s="97"/>
      <c r="G347" s="97"/>
      <c r="H347" s="97"/>
      <c r="I347" s="19">
        <f t="shared" si="25"/>
        <v>0</v>
      </c>
      <c r="J347" s="97"/>
      <c r="K347" s="97"/>
      <c r="L347" s="97"/>
      <c r="M347" s="97"/>
      <c r="N347" s="22">
        <f t="shared" si="26"/>
        <v>0</v>
      </c>
      <c r="O347" s="98"/>
      <c r="P347" s="21">
        <f t="shared" si="27"/>
        <v>0</v>
      </c>
      <c r="Q347" s="98"/>
      <c r="R347" s="98"/>
      <c r="S347" s="21">
        <f t="shared" si="28"/>
        <v>0</v>
      </c>
      <c r="T347" s="21">
        <f t="shared" si="29"/>
        <v>0</v>
      </c>
    </row>
    <row r="348" spans="1:20" x14ac:dyDescent="0.35">
      <c r="A348" s="94">
        <v>340</v>
      </c>
      <c r="B348" s="52"/>
      <c r="C348" s="214" t="s">
        <v>129</v>
      </c>
      <c r="D348" s="215"/>
      <c r="E348" s="96" t="s">
        <v>6</v>
      </c>
      <c r="F348" s="97"/>
      <c r="G348" s="97"/>
      <c r="H348" s="97"/>
      <c r="I348" s="19">
        <f t="shared" si="25"/>
        <v>0</v>
      </c>
      <c r="J348" s="97"/>
      <c r="K348" s="97"/>
      <c r="L348" s="97"/>
      <c r="M348" s="97"/>
      <c r="N348" s="22">
        <f t="shared" si="26"/>
        <v>0</v>
      </c>
      <c r="O348" s="98"/>
      <c r="P348" s="21">
        <f t="shared" si="27"/>
        <v>0</v>
      </c>
      <c r="Q348" s="98"/>
      <c r="R348" s="98"/>
      <c r="S348" s="21">
        <f t="shared" si="28"/>
        <v>0</v>
      </c>
      <c r="T348" s="21">
        <f t="shared" si="29"/>
        <v>0</v>
      </c>
    </row>
    <row r="349" spans="1:20" x14ac:dyDescent="0.35">
      <c r="A349" s="94">
        <v>341</v>
      </c>
      <c r="B349" s="52"/>
      <c r="C349" s="214" t="s">
        <v>129</v>
      </c>
      <c r="D349" s="215"/>
      <c r="E349" s="96" t="s">
        <v>6</v>
      </c>
      <c r="F349" s="97"/>
      <c r="G349" s="97"/>
      <c r="H349" s="97"/>
      <c r="I349" s="19">
        <f t="shared" si="25"/>
        <v>0</v>
      </c>
      <c r="J349" s="97"/>
      <c r="K349" s="97"/>
      <c r="L349" s="97"/>
      <c r="M349" s="97"/>
      <c r="N349" s="22">
        <f t="shared" si="26"/>
        <v>0</v>
      </c>
      <c r="O349" s="98"/>
      <c r="P349" s="21">
        <f t="shared" si="27"/>
        <v>0</v>
      </c>
      <c r="Q349" s="98"/>
      <c r="R349" s="98"/>
      <c r="S349" s="21">
        <f t="shared" si="28"/>
        <v>0</v>
      </c>
      <c r="T349" s="21">
        <f t="shared" si="29"/>
        <v>0</v>
      </c>
    </row>
    <row r="350" spans="1:20" x14ac:dyDescent="0.35">
      <c r="A350" s="94">
        <v>342</v>
      </c>
      <c r="B350" s="52"/>
      <c r="C350" s="214" t="s">
        <v>129</v>
      </c>
      <c r="D350" s="215"/>
      <c r="E350" s="96" t="s">
        <v>6</v>
      </c>
      <c r="F350" s="97"/>
      <c r="G350" s="97"/>
      <c r="H350" s="97"/>
      <c r="I350" s="19">
        <f t="shared" si="25"/>
        <v>0</v>
      </c>
      <c r="J350" s="97"/>
      <c r="K350" s="97"/>
      <c r="L350" s="97"/>
      <c r="M350" s="97"/>
      <c r="N350" s="22">
        <f t="shared" si="26"/>
        <v>0</v>
      </c>
      <c r="O350" s="98"/>
      <c r="P350" s="21">
        <f t="shared" si="27"/>
        <v>0</v>
      </c>
      <c r="Q350" s="98"/>
      <c r="R350" s="98"/>
      <c r="S350" s="21">
        <f t="shared" si="28"/>
        <v>0</v>
      </c>
      <c r="T350" s="21">
        <f t="shared" si="29"/>
        <v>0</v>
      </c>
    </row>
    <row r="351" spans="1:20" x14ac:dyDescent="0.35">
      <c r="A351" s="94">
        <v>343</v>
      </c>
      <c r="B351" s="52"/>
      <c r="C351" s="214" t="s">
        <v>129</v>
      </c>
      <c r="D351" s="215"/>
      <c r="E351" s="96" t="s">
        <v>6</v>
      </c>
      <c r="F351" s="97"/>
      <c r="G351" s="97"/>
      <c r="H351" s="97"/>
      <c r="I351" s="19">
        <f t="shared" si="25"/>
        <v>0</v>
      </c>
      <c r="J351" s="97"/>
      <c r="K351" s="97"/>
      <c r="L351" s="97"/>
      <c r="M351" s="97"/>
      <c r="N351" s="22">
        <f t="shared" si="26"/>
        <v>0</v>
      </c>
      <c r="O351" s="98"/>
      <c r="P351" s="21">
        <f t="shared" si="27"/>
        <v>0</v>
      </c>
      <c r="Q351" s="98"/>
      <c r="R351" s="98"/>
      <c r="S351" s="21">
        <f t="shared" si="28"/>
        <v>0</v>
      </c>
      <c r="T351" s="21">
        <f t="shared" si="29"/>
        <v>0</v>
      </c>
    </row>
    <row r="352" spans="1:20" x14ac:dyDescent="0.35">
      <c r="A352" s="94">
        <v>344</v>
      </c>
      <c r="B352" s="52"/>
      <c r="C352" s="214" t="s">
        <v>129</v>
      </c>
      <c r="D352" s="215"/>
      <c r="E352" s="96" t="s">
        <v>6</v>
      </c>
      <c r="F352" s="97"/>
      <c r="G352" s="97"/>
      <c r="H352" s="97"/>
      <c r="I352" s="19">
        <f t="shared" si="25"/>
        <v>0</v>
      </c>
      <c r="J352" s="97"/>
      <c r="K352" s="97"/>
      <c r="L352" s="97"/>
      <c r="M352" s="97"/>
      <c r="N352" s="22">
        <f t="shared" si="26"/>
        <v>0</v>
      </c>
      <c r="O352" s="98"/>
      <c r="P352" s="21">
        <f t="shared" si="27"/>
        <v>0</v>
      </c>
      <c r="Q352" s="98"/>
      <c r="R352" s="98"/>
      <c r="S352" s="21">
        <f t="shared" si="28"/>
        <v>0</v>
      </c>
      <c r="T352" s="21">
        <f t="shared" si="29"/>
        <v>0</v>
      </c>
    </row>
    <row r="353" spans="1:20" x14ac:dyDescent="0.35">
      <c r="A353" s="94">
        <v>345</v>
      </c>
      <c r="B353" s="52"/>
      <c r="C353" s="214" t="s">
        <v>129</v>
      </c>
      <c r="D353" s="215"/>
      <c r="E353" s="96" t="s">
        <v>6</v>
      </c>
      <c r="F353" s="97"/>
      <c r="G353" s="97"/>
      <c r="H353" s="97"/>
      <c r="I353" s="19">
        <f t="shared" si="25"/>
        <v>0</v>
      </c>
      <c r="J353" s="97"/>
      <c r="K353" s="97"/>
      <c r="L353" s="97"/>
      <c r="M353" s="97"/>
      <c r="N353" s="22">
        <f t="shared" si="26"/>
        <v>0</v>
      </c>
      <c r="O353" s="98"/>
      <c r="P353" s="21">
        <f t="shared" si="27"/>
        <v>0</v>
      </c>
      <c r="Q353" s="98"/>
      <c r="R353" s="98"/>
      <c r="S353" s="21">
        <f t="shared" si="28"/>
        <v>0</v>
      </c>
      <c r="T353" s="21">
        <f t="shared" si="29"/>
        <v>0</v>
      </c>
    </row>
    <row r="354" spans="1:20" x14ac:dyDescent="0.35">
      <c r="A354" s="94">
        <v>346</v>
      </c>
      <c r="B354" s="52"/>
      <c r="C354" s="214" t="s">
        <v>129</v>
      </c>
      <c r="D354" s="215"/>
      <c r="E354" s="96" t="s">
        <v>6</v>
      </c>
      <c r="F354" s="97"/>
      <c r="G354" s="97"/>
      <c r="H354" s="97"/>
      <c r="I354" s="19">
        <f t="shared" si="25"/>
        <v>0</v>
      </c>
      <c r="J354" s="97"/>
      <c r="K354" s="97"/>
      <c r="L354" s="97"/>
      <c r="M354" s="97"/>
      <c r="N354" s="22">
        <f t="shared" si="26"/>
        <v>0</v>
      </c>
      <c r="O354" s="98"/>
      <c r="P354" s="21">
        <f t="shared" si="27"/>
        <v>0</v>
      </c>
      <c r="Q354" s="98"/>
      <c r="R354" s="98"/>
      <c r="S354" s="21">
        <f t="shared" si="28"/>
        <v>0</v>
      </c>
      <c r="T354" s="21">
        <f t="shared" si="29"/>
        <v>0</v>
      </c>
    </row>
    <row r="355" spans="1:20" x14ac:dyDescent="0.35">
      <c r="A355" s="94">
        <v>347</v>
      </c>
      <c r="B355" s="52"/>
      <c r="C355" s="214" t="s">
        <v>129</v>
      </c>
      <c r="D355" s="215"/>
      <c r="E355" s="96" t="s">
        <v>6</v>
      </c>
      <c r="F355" s="97"/>
      <c r="G355" s="97"/>
      <c r="H355" s="97"/>
      <c r="I355" s="19">
        <f t="shared" si="25"/>
        <v>0</v>
      </c>
      <c r="J355" s="97"/>
      <c r="K355" s="97"/>
      <c r="L355" s="97"/>
      <c r="M355" s="97"/>
      <c r="N355" s="22">
        <f t="shared" si="26"/>
        <v>0</v>
      </c>
      <c r="O355" s="98"/>
      <c r="P355" s="21">
        <f t="shared" si="27"/>
        <v>0</v>
      </c>
      <c r="Q355" s="98"/>
      <c r="R355" s="98"/>
      <c r="S355" s="21">
        <f t="shared" si="28"/>
        <v>0</v>
      </c>
      <c r="T355" s="21">
        <f t="shared" si="29"/>
        <v>0</v>
      </c>
    </row>
    <row r="356" spans="1:20" x14ac:dyDescent="0.35">
      <c r="A356" s="94">
        <v>348</v>
      </c>
      <c r="B356" s="52"/>
      <c r="C356" s="214" t="s">
        <v>129</v>
      </c>
      <c r="D356" s="215"/>
      <c r="E356" s="96" t="s">
        <v>6</v>
      </c>
      <c r="F356" s="97"/>
      <c r="G356" s="97"/>
      <c r="H356" s="97"/>
      <c r="I356" s="19">
        <f t="shared" si="25"/>
        <v>0</v>
      </c>
      <c r="J356" s="97"/>
      <c r="K356" s="97"/>
      <c r="L356" s="97"/>
      <c r="M356" s="97"/>
      <c r="N356" s="22">
        <f t="shared" si="26"/>
        <v>0</v>
      </c>
      <c r="O356" s="98"/>
      <c r="P356" s="21">
        <f t="shared" si="27"/>
        <v>0</v>
      </c>
      <c r="Q356" s="98"/>
      <c r="R356" s="98"/>
      <c r="S356" s="21">
        <f t="shared" si="28"/>
        <v>0</v>
      </c>
      <c r="T356" s="21">
        <f t="shared" si="29"/>
        <v>0</v>
      </c>
    </row>
    <row r="357" spans="1:20" x14ac:dyDescent="0.35">
      <c r="A357" s="94">
        <v>349</v>
      </c>
      <c r="B357" s="52"/>
      <c r="C357" s="214" t="s">
        <v>129</v>
      </c>
      <c r="D357" s="215"/>
      <c r="E357" s="96" t="s">
        <v>6</v>
      </c>
      <c r="F357" s="97"/>
      <c r="G357" s="97"/>
      <c r="H357" s="97"/>
      <c r="I357" s="19">
        <f t="shared" si="25"/>
        <v>0</v>
      </c>
      <c r="J357" s="97"/>
      <c r="K357" s="97"/>
      <c r="L357" s="97"/>
      <c r="M357" s="97"/>
      <c r="N357" s="22">
        <f t="shared" si="26"/>
        <v>0</v>
      </c>
      <c r="O357" s="98"/>
      <c r="P357" s="21">
        <f t="shared" si="27"/>
        <v>0</v>
      </c>
      <c r="Q357" s="98"/>
      <c r="R357" s="98"/>
      <c r="S357" s="21">
        <f t="shared" si="28"/>
        <v>0</v>
      </c>
      <c r="T357" s="21">
        <f t="shared" si="29"/>
        <v>0</v>
      </c>
    </row>
    <row r="358" spans="1:20" x14ac:dyDescent="0.35">
      <c r="A358" s="94">
        <v>350</v>
      </c>
      <c r="B358" s="52"/>
      <c r="C358" s="214" t="s">
        <v>129</v>
      </c>
      <c r="D358" s="215"/>
      <c r="E358" s="96" t="s">
        <v>6</v>
      </c>
      <c r="F358" s="97"/>
      <c r="G358" s="97"/>
      <c r="H358" s="97"/>
      <c r="I358" s="19">
        <f t="shared" si="25"/>
        <v>0</v>
      </c>
      <c r="J358" s="97"/>
      <c r="K358" s="97"/>
      <c r="L358" s="97"/>
      <c r="M358" s="97"/>
      <c r="N358" s="22">
        <f t="shared" si="26"/>
        <v>0</v>
      </c>
      <c r="O358" s="98"/>
      <c r="P358" s="21">
        <f t="shared" si="27"/>
        <v>0</v>
      </c>
      <c r="Q358" s="98"/>
      <c r="R358" s="98"/>
      <c r="S358" s="21">
        <f t="shared" si="28"/>
        <v>0</v>
      </c>
      <c r="T358" s="21">
        <f t="shared" si="29"/>
        <v>0</v>
      </c>
    </row>
    <row r="359" spans="1:20" x14ac:dyDescent="0.35">
      <c r="A359" s="94">
        <v>351</v>
      </c>
      <c r="B359" s="52"/>
      <c r="C359" s="214" t="s">
        <v>129</v>
      </c>
      <c r="D359" s="215"/>
      <c r="E359" s="96" t="s">
        <v>6</v>
      </c>
      <c r="F359" s="97"/>
      <c r="G359" s="97"/>
      <c r="H359" s="97"/>
      <c r="I359" s="19">
        <f t="shared" si="25"/>
        <v>0</v>
      </c>
      <c r="J359" s="97"/>
      <c r="K359" s="97"/>
      <c r="L359" s="97"/>
      <c r="M359" s="97"/>
      <c r="N359" s="22">
        <f t="shared" si="26"/>
        <v>0</v>
      </c>
      <c r="O359" s="98"/>
      <c r="P359" s="21">
        <f t="shared" si="27"/>
        <v>0</v>
      </c>
      <c r="Q359" s="98"/>
      <c r="R359" s="98"/>
      <c r="S359" s="21">
        <f t="shared" si="28"/>
        <v>0</v>
      </c>
      <c r="T359" s="21">
        <f t="shared" si="29"/>
        <v>0</v>
      </c>
    </row>
    <row r="360" spans="1:20" x14ac:dyDescent="0.35">
      <c r="A360" s="94">
        <v>352</v>
      </c>
      <c r="B360" s="52"/>
      <c r="C360" s="214" t="s">
        <v>129</v>
      </c>
      <c r="D360" s="215"/>
      <c r="E360" s="96" t="s">
        <v>6</v>
      </c>
      <c r="F360" s="97"/>
      <c r="G360" s="97"/>
      <c r="H360" s="97"/>
      <c r="I360" s="19">
        <f t="shared" si="25"/>
        <v>0</v>
      </c>
      <c r="J360" s="97"/>
      <c r="K360" s="97"/>
      <c r="L360" s="97"/>
      <c r="M360" s="97"/>
      <c r="N360" s="22">
        <f t="shared" si="26"/>
        <v>0</v>
      </c>
      <c r="O360" s="98"/>
      <c r="P360" s="21">
        <f t="shared" si="27"/>
        <v>0</v>
      </c>
      <c r="Q360" s="98"/>
      <c r="R360" s="98"/>
      <c r="S360" s="21">
        <f t="shared" si="28"/>
        <v>0</v>
      </c>
      <c r="T360" s="21">
        <f t="shared" si="29"/>
        <v>0</v>
      </c>
    </row>
    <row r="361" spans="1:20" x14ac:dyDescent="0.35">
      <c r="A361" s="94">
        <v>353</v>
      </c>
      <c r="B361" s="52"/>
      <c r="C361" s="214" t="s">
        <v>129</v>
      </c>
      <c r="D361" s="215"/>
      <c r="E361" s="96" t="s">
        <v>6</v>
      </c>
      <c r="F361" s="97"/>
      <c r="G361" s="97"/>
      <c r="H361" s="97"/>
      <c r="I361" s="19">
        <f t="shared" si="25"/>
        <v>0</v>
      </c>
      <c r="J361" s="97"/>
      <c r="K361" s="97"/>
      <c r="L361" s="97"/>
      <c r="M361" s="97"/>
      <c r="N361" s="22">
        <f t="shared" si="26"/>
        <v>0</v>
      </c>
      <c r="O361" s="98"/>
      <c r="P361" s="21">
        <f t="shared" si="27"/>
        <v>0</v>
      </c>
      <c r="Q361" s="98"/>
      <c r="R361" s="98"/>
      <c r="S361" s="21">
        <f t="shared" si="28"/>
        <v>0</v>
      </c>
      <c r="T361" s="21">
        <f t="shared" si="29"/>
        <v>0</v>
      </c>
    </row>
    <row r="362" spans="1:20" x14ac:dyDescent="0.35">
      <c r="A362" s="94">
        <v>354</v>
      </c>
      <c r="B362" s="52"/>
      <c r="C362" s="214" t="s">
        <v>129</v>
      </c>
      <c r="D362" s="215"/>
      <c r="E362" s="96" t="s">
        <v>6</v>
      </c>
      <c r="F362" s="97"/>
      <c r="G362" s="97"/>
      <c r="H362" s="97"/>
      <c r="I362" s="19">
        <f t="shared" si="25"/>
        <v>0</v>
      </c>
      <c r="J362" s="97"/>
      <c r="K362" s="97"/>
      <c r="L362" s="97"/>
      <c r="M362" s="97"/>
      <c r="N362" s="22">
        <f t="shared" si="26"/>
        <v>0</v>
      </c>
      <c r="O362" s="98"/>
      <c r="P362" s="21">
        <f t="shared" si="27"/>
        <v>0</v>
      </c>
      <c r="Q362" s="98"/>
      <c r="R362" s="98"/>
      <c r="S362" s="21">
        <f t="shared" si="28"/>
        <v>0</v>
      </c>
      <c r="T362" s="21">
        <f t="shared" si="29"/>
        <v>0</v>
      </c>
    </row>
    <row r="363" spans="1:20" x14ac:dyDescent="0.35">
      <c r="A363" s="94">
        <v>355</v>
      </c>
      <c r="B363" s="52"/>
      <c r="C363" s="214" t="s">
        <v>129</v>
      </c>
      <c r="D363" s="215"/>
      <c r="E363" s="96" t="s">
        <v>6</v>
      </c>
      <c r="F363" s="97"/>
      <c r="G363" s="97"/>
      <c r="H363" s="97"/>
      <c r="I363" s="19">
        <f t="shared" si="25"/>
        <v>0</v>
      </c>
      <c r="J363" s="97"/>
      <c r="K363" s="97"/>
      <c r="L363" s="97"/>
      <c r="M363" s="97"/>
      <c r="N363" s="22">
        <f t="shared" si="26"/>
        <v>0</v>
      </c>
      <c r="O363" s="98"/>
      <c r="P363" s="21">
        <f t="shared" si="27"/>
        <v>0</v>
      </c>
      <c r="Q363" s="98"/>
      <c r="R363" s="98"/>
      <c r="S363" s="21">
        <f t="shared" si="28"/>
        <v>0</v>
      </c>
      <c r="T363" s="21">
        <f t="shared" si="29"/>
        <v>0</v>
      </c>
    </row>
    <row r="364" spans="1:20" x14ac:dyDescent="0.35">
      <c r="A364" s="94">
        <v>356</v>
      </c>
      <c r="B364" s="52"/>
      <c r="C364" s="214" t="s">
        <v>129</v>
      </c>
      <c r="D364" s="215"/>
      <c r="E364" s="96" t="s">
        <v>6</v>
      </c>
      <c r="F364" s="97"/>
      <c r="G364" s="97"/>
      <c r="H364" s="97"/>
      <c r="I364" s="19">
        <f t="shared" si="25"/>
        <v>0</v>
      </c>
      <c r="J364" s="97"/>
      <c r="K364" s="97"/>
      <c r="L364" s="97"/>
      <c r="M364" s="97"/>
      <c r="N364" s="22">
        <f t="shared" si="26"/>
        <v>0</v>
      </c>
      <c r="O364" s="98"/>
      <c r="P364" s="21">
        <f t="shared" si="27"/>
        <v>0</v>
      </c>
      <c r="Q364" s="98"/>
      <c r="R364" s="98"/>
      <c r="S364" s="21">
        <f t="shared" si="28"/>
        <v>0</v>
      </c>
      <c r="T364" s="21">
        <f t="shared" si="29"/>
        <v>0</v>
      </c>
    </row>
    <row r="365" spans="1:20" x14ac:dyDescent="0.35">
      <c r="A365" s="94">
        <v>357</v>
      </c>
      <c r="B365" s="52"/>
      <c r="C365" s="214" t="s">
        <v>129</v>
      </c>
      <c r="D365" s="215"/>
      <c r="E365" s="96" t="s">
        <v>6</v>
      </c>
      <c r="F365" s="97"/>
      <c r="G365" s="97"/>
      <c r="H365" s="97"/>
      <c r="I365" s="19">
        <f t="shared" si="25"/>
        <v>0</v>
      </c>
      <c r="J365" s="97"/>
      <c r="K365" s="97"/>
      <c r="L365" s="97"/>
      <c r="M365" s="97"/>
      <c r="N365" s="22">
        <f t="shared" si="26"/>
        <v>0</v>
      </c>
      <c r="O365" s="98"/>
      <c r="P365" s="21">
        <f t="shared" si="27"/>
        <v>0</v>
      </c>
      <c r="Q365" s="98"/>
      <c r="R365" s="98"/>
      <c r="S365" s="21">
        <f t="shared" si="28"/>
        <v>0</v>
      </c>
      <c r="T365" s="21">
        <f t="shared" si="29"/>
        <v>0</v>
      </c>
    </row>
    <row r="366" spans="1:20" x14ac:dyDescent="0.35">
      <c r="A366" s="94">
        <v>358</v>
      </c>
      <c r="B366" s="52"/>
      <c r="C366" s="214" t="s">
        <v>129</v>
      </c>
      <c r="D366" s="215"/>
      <c r="E366" s="96" t="s">
        <v>6</v>
      </c>
      <c r="F366" s="97"/>
      <c r="G366" s="97"/>
      <c r="H366" s="97"/>
      <c r="I366" s="19">
        <f t="shared" si="25"/>
        <v>0</v>
      </c>
      <c r="J366" s="97"/>
      <c r="K366" s="97"/>
      <c r="L366" s="97"/>
      <c r="M366" s="97"/>
      <c r="N366" s="22">
        <f t="shared" si="26"/>
        <v>0</v>
      </c>
      <c r="O366" s="98"/>
      <c r="P366" s="21">
        <f t="shared" si="27"/>
        <v>0</v>
      </c>
      <c r="Q366" s="98"/>
      <c r="R366" s="98"/>
      <c r="S366" s="21">
        <f t="shared" si="28"/>
        <v>0</v>
      </c>
      <c r="T366" s="21">
        <f t="shared" si="29"/>
        <v>0</v>
      </c>
    </row>
    <row r="367" spans="1:20" x14ac:dyDescent="0.35">
      <c r="A367" s="94">
        <v>359</v>
      </c>
      <c r="B367" s="52"/>
      <c r="C367" s="214" t="s">
        <v>129</v>
      </c>
      <c r="D367" s="215"/>
      <c r="E367" s="96" t="s">
        <v>6</v>
      </c>
      <c r="F367" s="97"/>
      <c r="G367" s="97"/>
      <c r="H367" s="97"/>
      <c r="I367" s="19">
        <f t="shared" si="25"/>
        <v>0</v>
      </c>
      <c r="J367" s="97"/>
      <c r="K367" s="97"/>
      <c r="L367" s="97"/>
      <c r="M367" s="97"/>
      <c r="N367" s="22">
        <f t="shared" si="26"/>
        <v>0</v>
      </c>
      <c r="O367" s="98"/>
      <c r="P367" s="21">
        <f t="shared" si="27"/>
        <v>0</v>
      </c>
      <c r="Q367" s="98"/>
      <c r="R367" s="98"/>
      <c r="S367" s="21">
        <f t="shared" si="28"/>
        <v>0</v>
      </c>
      <c r="T367" s="21">
        <f t="shared" si="29"/>
        <v>0</v>
      </c>
    </row>
    <row r="368" spans="1:20" x14ac:dyDescent="0.35">
      <c r="A368" s="94">
        <v>360</v>
      </c>
      <c r="B368" s="52"/>
      <c r="C368" s="214" t="s">
        <v>129</v>
      </c>
      <c r="D368" s="215"/>
      <c r="E368" s="96" t="s">
        <v>6</v>
      </c>
      <c r="F368" s="97"/>
      <c r="G368" s="97"/>
      <c r="H368" s="97"/>
      <c r="I368" s="19">
        <f t="shared" si="25"/>
        <v>0</v>
      </c>
      <c r="J368" s="97"/>
      <c r="K368" s="97"/>
      <c r="L368" s="97"/>
      <c r="M368" s="97"/>
      <c r="N368" s="22">
        <f t="shared" si="26"/>
        <v>0</v>
      </c>
      <c r="O368" s="98"/>
      <c r="P368" s="21">
        <f t="shared" si="27"/>
        <v>0</v>
      </c>
      <c r="Q368" s="98"/>
      <c r="R368" s="98"/>
      <c r="S368" s="21">
        <f t="shared" si="28"/>
        <v>0</v>
      </c>
      <c r="T368" s="21">
        <f t="shared" si="29"/>
        <v>0</v>
      </c>
    </row>
    <row r="369" spans="1:20" x14ac:dyDescent="0.35">
      <c r="A369" s="94">
        <v>361</v>
      </c>
      <c r="B369" s="52"/>
      <c r="C369" s="214" t="s">
        <v>129</v>
      </c>
      <c r="D369" s="215"/>
      <c r="E369" s="96" t="s">
        <v>6</v>
      </c>
      <c r="F369" s="97"/>
      <c r="G369" s="97"/>
      <c r="H369" s="97"/>
      <c r="I369" s="19">
        <f t="shared" si="25"/>
        <v>0</v>
      </c>
      <c r="J369" s="97"/>
      <c r="K369" s="97"/>
      <c r="L369" s="97"/>
      <c r="M369" s="97"/>
      <c r="N369" s="22">
        <f t="shared" si="26"/>
        <v>0</v>
      </c>
      <c r="O369" s="98"/>
      <c r="P369" s="21">
        <f t="shared" si="27"/>
        <v>0</v>
      </c>
      <c r="Q369" s="98"/>
      <c r="R369" s="98"/>
      <c r="S369" s="21">
        <f t="shared" si="28"/>
        <v>0</v>
      </c>
      <c r="T369" s="21">
        <f t="shared" si="29"/>
        <v>0</v>
      </c>
    </row>
    <row r="370" spans="1:20" x14ac:dyDescent="0.35">
      <c r="A370" s="94">
        <v>362</v>
      </c>
      <c r="B370" s="52"/>
      <c r="C370" s="214" t="s">
        <v>129</v>
      </c>
      <c r="D370" s="215"/>
      <c r="E370" s="96" t="s">
        <v>6</v>
      </c>
      <c r="F370" s="97"/>
      <c r="G370" s="97"/>
      <c r="H370" s="97"/>
      <c r="I370" s="19">
        <f t="shared" si="25"/>
        <v>0</v>
      </c>
      <c r="J370" s="97"/>
      <c r="K370" s="97"/>
      <c r="L370" s="97"/>
      <c r="M370" s="97"/>
      <c r="N370" s="22">
        <f t="shared" si="26"/>
        <v>0</v>
      </c>
      <c r="O370" s="98"/>
      <c r="P370" s="21">
        <f t="shared" si="27"/>
        <v>0</v>
      </c>
      <c r="Q370" s="98"/>
      <c r="R370" s="98"/>
      <c r="S370" s="21">
        <f t="shared" si="28"/>
        <v>0</v>
      </c>
      <c r="T370" s="21">
        <f t="shared" si="29"/>
        <v>0</v>
      </c>
    </row>
    <row r="371" spans="1:20" x14ac:dyDescent="0.35">
      <c r="A371" s="94">
        <v>363</v>
      </c>
      <c r="B371" s="52"/>
      <c r="C371" s="214" t="s">
        <v>129</v>
      </c>
      <c r="D371" s="215"/>
      <c r="E371" s="96" t="s">
        <v>6</v>
      </c>
      <c r="F371" s="97"/>
      <c r="G371" s="97"/>
      <c r="H371" s="97"/>
      <c r="I371" s="19">
        <f t="shared" si="25"/>
        <v>0</v>
      </c>
      <c r="J371" s="97"/>
      <c r="K371" s="97"/>
      <c r="L371" s="97"/>
      <c r="M371" s="97"/>
      <c r="N371" s="22">
        <f t="shared" si="26"/>
        <v>0</v>
      </c>
      <c r="O371" s="98"/>
      <c r="P371" s="21">
        <f t="shared" si="27"/>
        <v>0</v>
      </c>
      <c r="Q371" s="98"/>
      <c r="R371" s="98"/>
      <c r="S371" s="21">
        <f t="shared" si="28"/>
        <v>0</v>
      </c>
      <c r="T371" s="21">
        <f t="shared" si="29"/>
        <v>0</v>
      </c>
    </row>
    <row r="372" spans="1:20" x14ac:dyDescent="0.35">
      <c r="A372" s="94">
        <v>364</v>
      </c>
      <c r="B372" s="52"/>
      <c r="C372" s="214" t="s">
        <v>129</v>
      </c>
      <c r="D372" s="215"/>
      <c r="E372" s="96" t="s">
        <v>6</v>
      </c>
      <c r="F372" s="97"/>
      <c r="G372" s="97"/>
      <c r="H372" s="97"/>
      <c r="I372" s="19">
        <f t="shared" si="25"/>
        <v>0</v>
      </c>
      <c r="J372" s="97"/>
      <c r="K372" s="97"/>
      <c r="L372" s="97"/>
      <c r="M372" s="97"/>
      <c r="N372" s="22">
        <f t="shared" si="26"/>
        <v>0</v>
      </c>
      <c r="O372" s="98"/>
      <c r="P372" s="21">
        <f t="shared" si="27"/>
        <v>0</v>
      </c>
      <c r="Q372" s="98"/>
      <c r="R372" s="98"/>
      <c r="S372" s="21">
        <f t="shared" si="28"/>
        <v>0</v>
      </c>
      <c r="T372" s="21">
        <f t="shared" si="29"/>
        <v>0</v>
      </c>
    </row>
    <row r="373" spans="1:20" x14ac:dyDescent="0.35">
      <c r="A373" s="94">
        <v>365</v>
      </c>
      <c r="B373" s="52"/>
      <c r="C373" s="214" t="s">
        <v>129</v>
      </c>
      <c r="D373" s="215"/>
      <c r="E373" s="96" t="s">
        <v>6</v>
      </c>
      <c r="F373" s="97"/>
      <c r="G373" s="97"/>
      <c r="H373" s="97"/>
      <c r="I373" s="19">
        <f t="shared" si="25"/>
        <v>0</v>
      </c>
      <c r="J373" s="97"/>
      <c r="K373" s="97"/>
      <c r="L373" s="97"/>
      <c r="M373" s="97"/>
      <c r="N373" s="22">
        <f t="shared" si="26"/>
        <v>0</v>
      </c>
      <c r="O373" s="98"/>
      <c r="P373" s="21">
        <f t="shared" si="27"/>
        <v>0</v>
      </c>
      <c r="Q373" s="98"/>
      <c r="R373" s="98"/>
      <c r="S373" s="21">
        <f t="shared" si="28"/>
        <v>0</v>
      </c>
      <c r="T373" s="21">
        <f t="shared" si="29"/>
        <v>0</v>
      </c>
    </row>
    <row r="374" spans="1:20" x14ac:dyDescent="0.35">
      <c r="A374" s="94">
        <v>366</v>
      </c>
      <c r="B374" s="52"/>
      <c r="C374" s="214" t="s">
        <v>129</v>
      </c>
      <c r="D374" s="215"/>
      <c r="E374" s="96" t="s">
        <v>6</v>
      </c>
      <c r="F374" s="97"/>
      <c r="G374" s="97"/>
      <c r="H374" s="97"/>
      <c r="I374" s="19">
        <f t="shared" si="25"/>
        <v>0</v>
      </c>
      <c r="J374" s="97"/>
      <c r="K374" s="97"/>
      <c r="L374" s="97"/>
      <c r="M374" s="97"/>
      <c r="N374" s="22">
        <f t="shared" si="26"/>
        <v>0</v>
      </c>
      <c r="O374" s="98"/>
      <c r="P374" s="21">
        <f t="shared" si="27"/>
        <v>0</v>
      </c>
      <c r="Q374" s="98"/>
      <c r="R374" s="98"/>
      <c r="S374" s="21">
        <f t="shared" si="28"/>
        <v>0</v>
      </c>
      <c r="T374" s="21">
        <f t="shared" si="29"/>
        <v>0</v>
      </c>
    </row>
    <row r="375" spans="1:20" x14ac:dyDescent="0.35">
      <c r="A375" s="94">
        <v>367</v>
      </c>
      <c r="B375" s="52"/>
      <c r="C375" s="214" t="s">
        <v>129</v>
      </c>
      <c r="D375" s="215"/>
      <c r="E375" s="96" t="s">
        <v>6</v>
      </c>
      <c r="F375" s="97"/>
      <c r="G375" s="97"/>
      <c r="H375" s="97"/>
      <c r="I375" s="19">
        <f t="shared" si="25"/>
        <v>0</v>
      </c>
      <c r="J375" s="97"/>
      <c r="K375" s="97"/>
      <c r="L375" s="97"/>
      <c r="M375" s="97"/>
      <c r="N375" s="22">
        <f t="shared" si="26"/>
        <v>0</v>
      </c>
      <c r="O375" s="98"/>
      <c r="P375" s="21">
        <f t="shared" si="27"/>
        <v>0</v>
      </c>
      <c r="Q375" s="98"/>
      <c r="R375" s="98"/>
      <c r="S375" s="21">
        <f t="shared" si="28"/>
        <v>0</v>
      </c>
      <c r="T375" s="21">
        <f t="shared" si="29"/>
        <v>0</v>
      </c>
    </row>
    <row r="376" spans="1:20" x14ac:dyDescent="0.35">
      <c r="A376" s="94">
        <v>368</v>
      </c>
      <c r="B376" s="52"/>
      <c r="C376" s="214" t="s">
        <v>129</v>
      </c>
      <c r="D376" s="215"/>
      <c r="E376" s="96" t="s">
        <v>6</v>
      </c>
      <c r="F376" s="97"/>
      <c r="G376" s="97"/>
      <c r="H376" s="97"/>
      <c r="I376" s="19">
        <f t="shared" si="25"/>
        <v>0</v>
      </c>
      <c r="J376" s="97"/>
      <c r="K376" s="97"/>
      <c r="L376" s="97"/>
      <c r="M376" s="97"/>
      <c r="N376" s="22">
        <f t="shared" si="26"/>
        <v>0</v>
      </c>
      <c r="O376" s="98"/>
      <c r="P376" s="21">
        <f t="shared" si="27"/>
        <v>0</v>
      </c>
      <c r="Q376" s="98"/>
      <c r="R376" s="98"/>
      <c r="S376" s="21">
        <f t="shared" si="28"/>
        <v>0</v>
      </c>
      <c r="T376" s="21">
        <f t="shared" si="29"/>
        <v>0</v>
      </c>
    </row>
    <row r="377" spans="1:20" x14ac:dyDescent="0.35">
      <c r="A377" s="94">
        <v>369</v>
      </c>
      <c r="B377" s="52"/>
      <c r="C377" s="214" t="s">
        <v>129</v>
      </c>
      <c r="D377" s="215"/>
      <c r="E377" s="96" t="s">
        <v>6</v>
      </c>
      <c r="F377" s="97"/>
      <c r="G377" s="97"/>
      <c r="H377" s="97"/>
      <c r="I377" s="19">
        <f t="shared" si="25"/>
        <v>0</v>
      </c>
      <c r="J377" s="97"/>
      <c r="K377" s="97"/>
      <c r="L377" s="97"/>
      <c r="M377" s="97"/>
      <c r="N377" s="22">
        <f t="shared" si="26"/>
        <v>0</v>
      </c>
      <c r="O377" s="98"/>
      <c r="P377" s="21">
        <f t="shared" si="27"/>
        <v>0</v>
      </c>
      <c r="Q377" s="98"/>
      <c r="R377" s="98"/>
      <c r="S377" s="21">
        <f t="shared" si="28"/>
        <v>0</v>
      </c>
      <c r="T377" s="21">
        <f t="shared" si="29"/>
        <v>0</v>
      </c>
    </row>
    <row r="378" spans="1:20" x14ac:dyDescent="0.35">
      <c r="A378" s="94">
        <v>370</v>
      </c>
      <c r="B378" s="52"/>
      <c r="C378" s="214" t="s">
        <v>129</v>
      </c>
      <c r="D378" s="215"/>
      <c r="E378" s="96" t="s">
        <v>6</v>
      </c>
      <c r="F378" s="97"/>
      <c r="G378" s="97"/>
      <c r="H378" s="97"/>
      <c r="I378" s="19">
        <f t="shared" si="25"/>
        <v>0</v>
      </c>
      <c r="J378" s="97"/>
      <c r="K378" s="97"/>
      <c r="L378" s="97"/>
      <c r="M378" s="97"/>
      <c r="N378" s="22">
        <f t="shared" si="26"/>
        <v>0</v>
      </c>
      <c r="O378" s="98"/>
      <c r="P378" s="21">
        <f t="shared" si="27"/>
        <v>0</v>
      </c>
      <c r="Q378" s="98"/>
      <c r="R378" s="98"/>
      <c r="S378" s="21">
        <f t="shared" si="28"/>
        <v>0</v>
      </c>
      <c r="T378" s="21">
        <f t="shared" si="29"/>
        <v>0</v>
      </c>
    </row>
    <row r="379" spans="1:20" x14ac:dyDescent="0.35">
      <c r="A379" s="94">
        <v>371</v>
      </c>
      <c r="B379" s="52"/>
      <c r="C379" s="214" t="s">
        <v>129</v>
      </c>
      <c r="D379" s="215"/>
      <c r="E379" s="96" t="s">
        <v>6</v>
      </c>
      <c r="F379" s="97"/>
      <c r="G379" s="97"/>
      <c r="H379" s="97"/>
      <c r="I379" s="19">
        <f t="shared" si="25"/>
        <v>0</v>
      </c>
      <c r="J379" s="97"/>
      <c r="K379" s="97"/>
      <c r="L379" s="97"/>
      <c r="M379" s="97"/>
      <c r="N379" s="22">
        <f t="shared" si="26"/>
        <v>0</v>
      </c>
      <c r="O379" s="98"/>
      <c r="P379" s="21">
        <f t="shared" si="27"/>
        <v>0</v>
      </c>
      <c r="Q379" s="98"/>
      <c r="R379" s="98"/>
      <c r="S379" s="21">
        <f t="shared" si="28"/>
        <v>0</v>
      </c>
      <c r="T379" s="21">
        <f t="shared" si="29"/>
        <v>0</v>
      </c>
    </row>
    <row r="380" spans="1:20" x14ac:dyDescent="0.35">
      <c r="A380" s="94">
        <v>372</v>
      </c>
      <c r="B380" s="52"/>
      <c r="C380" s="214" t="s">
        <v>129</v>
      </c>
      <c r="D380" s="215"/>
      <c r="E380" s="96" t="s">
        <v>6</v>
      </c>
      <c r="F380" s="97"/>
      <c r="G380" s="97"/>
      <c r="H380" s="97"/>
      <c r="I380" s="19">
        <f t="shared" si="25"/>
        <v>0</v>
      </c>
      <c r="J380" s="97"/>
      <c r="K380" s="97"/>
      <c r="L380" s="97"/>
      <c r="M380" s="97"/>
      <c r="N380" s="22">
        <f t="shared" si="26"/>
        <v>0</v>
      </c>
      <c r="O380" s="98"/>
      <c r="P380" s="21">
        <f t="shared" si="27"/>
        <v>0</v>
      </c>
      <c r="Q380" s="98"/>
      <c r="R380" s="98"/>
      <c r="S380" s="21">
        <f t="shared" si="28"/>
        <v>0</v>
      </c>
      <c r="T380" s="21">
        <f t="shared" si="29"/>
        <v>0</v>
      </c>
    </row>
    <row r="381" spans="1:20" x14ac:dyDescent="0.35">
      <c r="A381" s="94">
        <v>373</v>
      </c>
      <c r="B381" s="52"/>
      <c r="C381" s="214" t="s">
        <v>129</v>
      </c>
      <c r="D381" s="215"/>
      <c r="E381" s="96" t="s">
        <v>6</v>
      </c>
      <c r="F381" s="97"/>
      <c r="G381" s="97"/>
      <c r="H381" s="97"/>
      <c r="I381" s="19">
        <f t="shared" si="25"/>
        <v>0</v>
      </c>
      <c r="J381" s="97"/>
      <c r="K381" s="97"/>
      <c r="L381" s="97"/>
      <c r="M381" s="97"/>
      <c r="N381" s="22">
        <f t="shared" si="26"/>
        <v>0</v>
      </c>
      <c r="O381" s="98"/>
      <c r="P381" s="21">
        <f t="shared" si="27"/>
        <v>0</v>
      </c>
      <c r="Q381" s="98"/>
      <c r="R381" s="98"/>
      <c r="S381" s="21">
        <f t="shared" si="28"/>
        <v>0</v>
      </c>
      <c r="T381" s="21">
        <f t="shared" si="29"/>
        <v>0</v>
      </c>
    </row>
    <row r="382" spans="1:20" x14ac:dyDescent="0.35">
      <c r="A382" s="94">
        <v>374</v>
      </c>
      <c r="B382" s="52"/>
      <c r="C382" s="214" t="s">
        <v>129</v>
      </c>
      <c r="D382" s="215"/>
      <c r="E382" s="96" t="s">
        <v>6</v>
      </c>
      <c r="F382" s="97"/>
      <c r="G382" s="97"/>
      <c r="H382" s="97"/>
      <c r="I382" s="19">
        <f t="shared" si="25"/>
        <v>0</v>
      </c>
      <c r="J382" s="97"/>
      <c r="K382" s="97"/>
      <c r="L382" s="97"/>
      <c r="M382" s="97"/>
      <c r="N382" s="22">
        <f t="shared" si="26"/>
        <v>0</v>
      </c>
      <c r="O382" s="98"/>
      <c r="P382" s="21">
        <f t="shared" si="27"/>
        <v>0</v>
      </c>
      <c r="Q382" s="98"/>
      <c r="R382" s="98"/>
      <c r="S382" s="21">
        <f t="shared" si="28"/>
        <v>0</v>
      </c>
      <c r="T382" s="21">
        <f t="shared" si="29"/>
        <v>0</v>
      </c>
    </row>
    <row r="383" spans="1:20" x14ac:dyDescent="0.35">
      <c r="A383" s="94">
        <v>375</v>
      </c>
      <c r="B383" s="52"/>
      <c r="C383" s="214" t="s">
        <v>129</v>
      </c>
      <c r="D383" s="215"/>
      <c r="E383" s="96" t="s">
        <v>6</v>
      </c>
      <c r="F383" s="97"/>
      <c r="G383" s="97"/>
      <c r="H383" s="97"/>
      <c r="I383" s="19">
        <f t="shared" si="25"/>
        <v>0</v>
      </c>
      <c r="J383" s="97"/>
      <c r="K383" s="97"/>
      <c r="L383" s="97"/>
      <c r="M383" s="97"/>
      <c r="N383" s="22">
        <f t="shared" si="26"/>
        <v>0</v>
      </c>
      <c r="O383" s="98"/>
      <c r="P383" s="21">
        <f t="shared" si="27"/>
        <v>0</v>
      </c>
      <c r="Q383" s="98"/>
      <c r="R383" s="98"/>
      <c r="S383" s="21">
        <f t="shared" si="28"/>
        <v>0</v>
      </c>
      <c r="T383" s="21">
        <f t="shared" si="29"/>
        <v>0</v>
      </c>
    </row>
    <row r="384" spans="1:20" x14ac:dyDescent="0.35">
      <c r="A384" s="94">
        <v>376</v>
      </c>
      <c r="B384" s="52"/>
      <c r="C384" s="214" t="s">
        <v>129</v>
      </c>
      <c r="D384" s="215"/>
      <c r="E384" s="96" t="s">
        <v>6</v>
      </c>
      <c r="F384" s="97"/>
      <c r="G384" s="97"/>
      <c r="H384" s="97"/>
      <c r="I384" s="19">
        <f t="shared" si="25"/>
        <v>0</v>
      </c>
      <c r="J384" s="97"/>
      <c r="K384" s="97"/>
      <c r="L384" s="97"/>
      <c r="M384" s="97"/>
      <c r="N384" s="22">
        <f t="shared" si="26"/>
        <v>0</v>
      </c>
      <c r="O384" s="98"/>
      <c r="P384" s="21">
        <f t="shared" si="27"/>
        <v>0</v>
      </c>
      <c r="Q384" s="98"/>
      <c r="R384" s="98"/>
      <c r="S384" s="21">
        <f t="shared" si="28"/>
        <v>0</v>
      </c>
      <c r="T384" s="21">
        <f t="shared" si="29"/>
        <v>0</v>
      </c>
    </row>
    <row r="385" spans="1:20" x14ac:dyDescent="0.35">
      <c r="A385" s="94">
        <v>377</v>
      </c>
      <c r="B385" s="52"/>
      <c r="C385" s="214" t="s">
        <v>129</v>
      </c>
      <c r="D385" s="215"/>
      <c r="E385" s="96" t="s">
        <v>6</v>
      </c>
      <c r="F385" s="97"/>
      <c r="G385" s="97"/>
      <c r="H385" s="97"/>
      <c r="I385" s="19">
        <f t="shared" si="25"/>
        <v>0</v>
      </c>
      <c r="J385" s="97"/>
      <c r="K385" s="97"/>
      <c r="L385" s="97"/>
      <c r="M385" s="97"/>
      <c r="N385" s="22">
        <f t="shared" si="26"/>
        <v>0</v>
      </c>
      <c r="O385" s="98"/>
      <c r="P385" s="21">
        <f t="shared" si="27"/>
        <v>0</v>
      </c>
      <c r="Q385" s="98"/>
      <c r="R385" s="98"/>
      <c r="S385" s="21">
        <f t="shared" si="28"/>
        <v>0</v>
      </c>
      <c r="T385" s="21">
        <f t="shared" si="29"/>
        <v>0</v>
      </c>
    </row>
    <row r="386" spans="1:20" x14ac:dyDescent="0.35">
      <c r="A386" s="94">
        <v>378</v>
      </c>
      <c r="B386" s="52"/>
      <c r="C386" s="214" t="s">
        <v>129</v>
      </c>
      <c r="D386" s="215"/>
      <c r="E386" s="96" t="s">
        <v>6</v>
      </c>
      <c r="F386" s="97"/>
      <c r="G386" s="97"/>
      <c r="H386" s="97"/>
      <c r="I386" s="19">
        <f t="shared" si="25"/>
        <v>0</v>
      </c>
      <c r="J386" s="97"/>
      <c r="K386" s="97"/>
      <c r="L386" s="97"/>
      <c r="M386" s="97"/>
      <c r="N386" s="22">
        <f t="shared" si="26"/>
        <v>0</v>
      </c>
      <c r="O386" s="98"/>
      <c r="P386" s="21">
        <f t="shared" si="27"/>
        <v>0</v>
      </c>
      <c r="Q386" s="98"/>
      <c r="R386" s="98"/>
      <c r="S386" s="21">
        <f t="shared" si="28"/>
        <v>0</v>
      </c>
      <c r="T386" s="21">
        <f t="shared" si="29"/>
        <v>0</v>
      </c>
    </row>
    <row r="387" spans="1:20" x14ac:dyDescent="0.35">
      <c r="A387" s="94">
        <v>379</v>
      </c>
      <c r="B387" s="52"/>
      <c r="C387" s="214" t="s">
        <v>129</v>
      </c>
      <c r="D387" s="215"/>
      <c r="E387" s="96" t="s">
        <v>6</v>
      </c>
      <c r="F387" s="97"/>
      <c r="G387" s="97"/>
      <c r="H387" s="97"/>
      <c r="I387" s="19">
        <f t="shared" si="25"/>
        <v>0</v>
      </c>
      <c r="J387" s="97"/>
      <c r="K387" s="97"/>
      <c r="L387" s="97"/>
      <c r="M387" s="97"/>
      <c r="N387" s="22">
        <f t="shared" si="26"/>
        <v>0</v>
      </c>
      <c r="O387" s="98"/>
      <c r="P387" s="21">
        <f t="shared" si="27"/>
        <v>0</v>
      </c>
      <c r="Q387" s="98"/>
      <c r="R387" s="98"/>
      <c r="S387" s="21">
        <f t="shared" si="28"/>
        <v>0</v>
      </c>
      <c r="T387" s="21">
        <f t="shared" si="29"/>
        <v>0</v>
      </c>
    </row>
    <row r="388" spans="1:20" x14ac:dyDescent="0.35">
      <c r="A388" s="94">
        <v>380</v>
      </c>
      <c r="B388" s="52"/>
      <c r="C388" s="214" t="s">
        <v>129</v>
      </c>
      <c r="D388" s="215"/>
      <c r="E388" s="96" t="s">
        <v>6</v>
      </c>
      <c r="F388" s="97"/>
      <c r="G388" s="97"/>
      <c r="H388" s="97"/>
      <c r="I388" s="19">
        <f t="shared" si="25"/>
        <v>0</v>
      </c>
      <c r="J388" s="97"/>
      <c r="K388" s="97"/>
      <c r="L388" s="97"/>
      <c r="M388" s="97"/>
      <c r="N388" s="22">
        <f t="shared" si="26"/>
        <v>0</v>
      </c>
      <c r="O388" s="98"/>
      <c r="P388" s="21">
        <f t="shared" si="27"/>
        <v>0</v>
      </c>
      <c r="Q388" s="98"/>
      <c r="R388" s="98"/>
      <c r="S388" s="21">
        <f t="shared" si="28"/>
        <v>0</v>
      </c>
      <c r="T388" s="21">
        <f t="shared" si="29"/>
        <v>0</v>
      </c>
    </row>
    <row r="389" spans="1:20" x14ac:dyDescent="0.35">
      <c r="A389" s="94">
        <v>381</v>
      </c>
      <c r="B389" s="52"/>
      <c r="C389" s="214" t="s">
        <v>129</v>
      </c>
      <c r="D389" s="215"/>
      <c r="E389" s="96" t="s">
        <v>6</v>
      </c>
      <c r="F389" s="97"/>
      <c r="G389" s="97"/>
      <c r="H389" s="97"/>
      <c r="I389" s="19">
        <f t="shared" si="25"/>
        <v>0</v>
      </c>
      <c r="J389" s="97"/>
      <c r="K389" s="97"/>
      <c r="L389" s="97"/>
      <c r="M389" s="97"/>
      <c r="N389" s="22">
        <f t="shared" si="26"/>
        <v>0</v>
      </c>
      <c r="O389" s="98"/>
      <c r="P389" s="21">
        <f t="shared" si="27"/>
        <v>0</v>
      </c>
      <c r="Q389" s="98"/>
      <c r="R389" s="98"/>
      <c r="S389" s="21">
        <f t="shared" si="28"/>
        <v>0</v>
      </c>
      <c r="T389" s="21">
        <f t="shared" si="29"/>
        <v>0</v>
      </c>
    </row>
    <row r="390" spans="1:20" x14ac:dyDescent="0.35">
      <c r="A390" s="94">
        <v>382</v>
      </c>
      <c r="B390" s="52"/>
      <c r="C390" s="214" t="s">
        <v>129</v>
      </c>
      <c r="D390" s="215"/>
      <c r="E390" s="96" t="s">
        <v>6</v>
      </c>
      <c r="F390" s="97"/>
      <c r="G390" s="97"/>
      <c r="H390" s="97"/>
      <c r="I390" s="19">
        <f t="shared" si="25"/>
        <v>0</v>
      </c>
      <c r="J390" s="97"/>
      <c r="K390" s="97"/>
      <c r="L390" s="97"/>
      <c r="M390" s="97"/>
      <c r="N390" s="22">
        <f t="shared" si="26"/>
        <v>0</v>
      </c>
      <c r="O390" s="98"/>
      <c r="P390" s="21">
        <f t="shared" si="27"/>
        <v>0</v>
      </c>
      <c r="Q390" s="98"/>
      <c r="R390" s="98"/>
      <c r="S390" s="21">
        <f t="shared" si="28"/>
        <v>0</v>
      </c>
      <c r="T390" s="21">
        <f t="shared" si="29"/>
        <v>0</v>
      </c>
    </row>
    <row r="391" spans="1:20" x14ac:dyDescent="0.35">
      <c r="A391" s="94">
        <v>383</v>
      </c>
      <c r="B391" s="52"/>
      <c r="C391" s="214" t="s">
        <v>129</v>
      </c>
      <c r="D391" s="215"/>
      <c r="E391" s="96" t="s">
        <v>6</v>
      </c>
      <c r="F391" s="97"/>
      <c r="G391" s="97"/>
      <c r="H391" s="97"/>
      <c r="I391" s="19">
        <f t="shared" si="25"/>
        <v>0</v>
      </c>
      <c r="J391" s="97"/>
      <c r="K391" s="97"/>
      <c r="L391" s="97"/>
      <c r="M391" s="97"/>
      <c r="N391" s="22">
        <f t="shared" si="26"/>
        <v>0</v>
      </c>
      <c r="O391" s="98"/>
      <c r="P391" s="21">
        <f t="shared" si="27"/>
        <v>0</v>
      </c>
      <c r="Q391" s="98"/>
      <c r="R391" s="98"/>
      <c r="S391" s="21">
        <f t="shared" si="28"/>
        <v>0</v>
      </c>
      <c r="T391" s="21">
        <f t="shared" si="29"/>
        <v>0</v>
      </c>
    </row>
    <row r="392" spans="1:20" x14ac:dyDescent="0.35">
      <c r="A392" s="94">
        <v>384</v>
      </c>
      <c r="B392" s="52"/>
      <c r="C392" s="214" t="s">
        <v>129</v>
      </c>
      <c r="D392" s="215"/>
      <c r="E392" s="96" t="s">
        <v>6</v>
      </c>
      <c r="F392" s="97"/>
      <c r="G392" s="97"/>
      <c r="H392" s="97"/>
      <c r="I392" s="19">
        <f t="shared" si="25"/>
        <v>0</v>
      </c>
      <c r="J392" s="97"/>
      <c r="K392" s="97"/>
      <c r="L392" s="97"/>
      <c r="M392" s="97"/>
      <c r="N392" s="22">
        <f t="shared" si="26"/>
        <v>0</v>
      </c>
      <c r="O392" s="98"/>
      <c r="P392" s="21">
        <f t="shared" si="27"/>
        <v>0</v>
      </c>
      <c r="Q392" s="98"/>
      <c r="R392" s="98"/>
      <c r="S392" s="21">
        <f t="shared" si="28"/>
        <v>0</v>
      </c>
      <c r="T392" s="21">
        <f t="shared" si="29"/>
        <v>0</v>
      </c>
    </row>
    <row r="393" spans="1:20" x14ac:dyDescent="0.35">
      <c r="A393" s="94">
        <v>385</v>
      </c>
      <c r="B393" s="52"/>
      <c r="C393" s="214" t="s">
        <v>129</v>
      </c>
      <c r="D393" s="215"/>
      <c r="E393" s="96" t="s">
        <v>6</v>
      </c>
      <c r="F393" s="97"/>
      <c r="G393" s="97"/>
      <c r="H393" s="97"/>
      <c r="I393" s="19">
        <f t="shared" si="25"/>
        <v>0</v>
      </c>
      <c r="J393" s="97"/>
      <c r="K393" s="97"/>
      <c r="L393" s="97"/>
      <c r="M393" s="97"/>
      <c r="N393" s="22">
        <f t="shared" si="26"/>
        <v>0</v>
      </c>
      <c r="O393" s="98"/>
      <c r="P393" s="21">
        <f t="shared" si="27"/>
        <v>0</v>
      </c>
      <c r="Q393" s="98"/>
      <c r="R393" s="98"/>
      <c r="S393" s="21">
        <f t="shared" si="28"/>
        <v>0</v>
      </c>
      <c r="T393" s="21">
        <f t="shared" si="29"/>
        <v>0</v>
      </c>
    </row>
    <row r="394" spans="1:20" x14ac:dyDescent="0.35">
      <c r="A394" s="94">
        <v>386</v>
      </c>
      <c r="B394" s="52"/>
      <c r="C394" s="214" t="s">
        <v>129</v>
      </c>
      <c r="D394" s="215"/>
      <c r="E394" s="96" t="s">
        <v>6</v>
      </c>
      <c r="F394" s="97"/>
      <c r="G394" s="97"/>
      <c r="H394" s="97"/>
      <c r="I394" s="19">
        <f t="shared" ref="I394:I457" si="30">SUM(F394:H394)</f>
        <v>0</v>
      </c>
      <c r="J394" s="97"/>
      <c r="K394" s="97"/>
      <c r="L394" s="97"/>
      <c r="M394" s="97"/>
      <c r="N394" s="22">
        <f t="shared" ref="N394:N457" si="31">SUM(J394:M394)</f>
        <v>0</v>
      </c>
      <c r="O394" s="98"/>
      <c r="P394" s="21">
        <f t="shared" ref="P394:P457" si="32">I394+N394+O394</f>
        <v>0</v>
      </c>
      <c r="Q394" s="98"/>
      <c r="R394" s="98"/>
      <c r="S394" s="21">
        <f t="shared" ref="S394:S457" si="33">Q394+R394</f>
        <v>0</v>
      </c>
      <c r="T394" s="21">
        <f t="shared" ref="T394:T457" si="34">P394+S394</f>
        <v>0</v>
      </c>
    </row>
    <row r="395" spans="1:20" x14ac:dyDescent="0.35">
      <c r="A395" s="94">
        <v>387</v>
      </c>
      <c r="B395" s="52"/>
      <c r="C395" s="214" t="s">
        <v>129</v>
      </c>
      <c r="D395" s="215"/>
      <c r="E395" s="96" t="s">
        <v>6</v>
      </c>
      <c r="F395" s="97"/>
      <c r="G395" s="97"/>
      <c r="H395" s="97"/>
      <c r="I395" s="19">
        <f t="shared" si="30"/>
        <v>0</v>
      </c>
      <c r="J395" s="97"/>
      <c r="K395" s="97"/>
      <c r="L395" s="97"/>
      <c r="M395" s="97"/>
      <c r="N395" s="22">
        <f t="shared" si="31"/>
        <v>0</v>
      </c>
      <c r="O395" s="98"/>
      <c r="P395" s="21">
        <f t="shared" si="32"/>
        <v>0</v>
      </c>
      <c r="Q395" s="98"/>
      <c r="R395" s="98"/>
      <c r="S395" s="21">
        <f t="shared" si="33"/>
        <v>0</v>
      </c>
      <c r="T395" s="21">
        <f t="shared" si="34"/>
        <v>0</v>
      </c>
    </row>
    <row r="396" spans="1:20" x14ac:dyDescent="0.35">
      <c r="A396" s="94">
        <v>388</v>
      </c>
      <c r="B396" s="52"/>
      <c r="C396" s="214" t="s">
        <v>129</v>
      </c>
      <c r="D396" s="215"/>
      <c r="E396" s="96" t="s">
        <v>6</v>
      </c>
      <c r="F396" s="97"/>
      <c r="G396" s="97"/>
      <c r="H396" s="97"/>
      <c r="I396" s="19">
        <f t="shared" si="30"/>
        <v>0</v>
      </c>
      <c r="J396" s="97"/>
      <c r="K396" s="97"/>
      <c r="L396" s="97"/>
      <c r="M396" s="97"/>
      <c r="N396" s="22">
        <f t="shared" si="31"/>
        <v>0</v>
      </c>
      <c r="O396" s="98"/>
      <c r="P396" s="21">
        <f t="shared" si="32"/>
        <v>0</v>
      </c>
      <c r="Q396" s="98"/>
      <c r="R396" s="98"/>
      <c r="S396" s="21">
        <f t="shared" si="33"/>
        <v>0</v>
      </c>
      <c r="T396" s="21">
        <f t="shared" si="34"/>
        <v>0</v>
      </c>
    </row>
    <row r="397" spans="1:20" x14ac:dyDescent="0.35">
      <c r="A397" s="94">
        <v>389</v>
      </c>
      <c r="B397" s="52"/>
      <c r="C397" s="214" t="s">
        <v>129</v>
      </c>
      <c r="D397" s="215"/>
      <c r="E397" s="96" t="s">
        <v>6</v>
      </c>
      <c r="F397" s="97"/>
      <c r="G397" s="97"/>
      <c r="H397" s="97"/>
      <c r="I397" s="19">
        <f t="shared" si="30"/>
        <v>0</v>
      </c>
      <c r="J397" s="97"/>
      <c r="K397" s="97"/>
      <c r="L397" s="97"/>
      <c r="M397" s="97"/>
      <c r="N397" s="22">
        <f t="shared" si="31"/>
        <v>0</v>
      </c>
      <c r="O397" s="98"/>
      <c r="P397" s="21">
        <f t="shared" si="32"/>
        <v>0</v>
      </c>
      <c r="Q397" s="98"/>
      <c r="R397" s="98"/>
      <c r="S397" s="21">
        <f t="shared" si="33"/>
        <v>0</v>
      </c>
      <c r="T397" s="21">
        <f t="shared" si="34"/>
        <v>0</v>
      </c>
    </row>
    <row r="398" spans="1:20" x14ac:dyDescent="0.35">
      <c r="A398" s="94">
        <v>390</v>
      </c>
      <c r="B398" s="52"/>
      <c r="C398" s="214" t="s">
        <v>129</v>
      </c>
      <c r="D398" s="215"/>
      <c r="E398" s="96" t="s">
        <v>6</v>
      </c>
      <c r="F398" s="97"/>
      <c r="G398" s="97"/>
      <c r="H398" s="97"/>
      <c r="I398" s="19">
        <f t="shared" si="30"/>
        <v>0</v>
      </c>
      <c r="J398" s="97"/>
      <c r="K398" s="97"/>
      <c r="L398" s="97"/>
      <c r="M398" s="97"/>
      <c r="N398" s="22">
        <f t="shared" si="31"/>
        <v>0</v>
      </c>
      <c r="O398" s="98"/>
      <c r="P398" s="21">
        <f t="shared" si="32"/>
        <v>0</v>
      </c>
      <c r="Q398" s="98"/>
      <c r="R398" s="98"/>
      <c r="S398" s="21">
        <f t="shared" si="33"/>
        <v>0</v>
      </c>
      <c r="T398" s="21">
        <f t="shared" si="34"/>
        <v>0</v>
      </c>
    </row>
    <row r="399" spans="1:20" x14ac:dyDescent="0.35">
      <c r="A399" s="94">
        <v>391</v>
      </c>
      <c r="B399" s="52"/>
      <c r="C399" s="214" t="s">
        <v>129</v>
      </c>
      <c r="D399" s="215"/>
      <c r="E399" s="96" t="s">
        <v>6</v>
      </c>
      <c r="F399" s="97"/>
      <c r="G399" s="97"/>
      <c r="H399" s="97"/>
      <c r="I399" s="19">
        <f t="shared" si="30"/>
        <v>0</v>
      </c>
      <c r="J399" s="97"/>
      <c r="K399" s="97"/>
      <c r="L399" s="97"/>
      <c r="M399" s="97"/>
      <c r="N399" s="22">
        <f t="shared" si="31"/>
        <v>0</v>
      </c>
      <c r="O399" s="98"/>
      <c r="P399" s="21">
        <f t="shared" si="32"/>
        <v>0</v>
      </c>
      <c r="Q399" s="98"/>
      <c r="R399" s="98"/>
      <c r="S399" s="21">
        <f t="shared" si="33"/>
        <v>0</v>
      </c>
      <c r="T399" s="21">
        <f t="shared" si="34"/>
        <v>0</v>
      </c>
    </row>
    <row r="400" spans="1:20" x14ac:dyDescent="0.35">
      <c r="A400" s="94">
        <v>392</v>
      </c>
      <c r="B400" s="52"/>
      <c r="C400" s="214" t="s">
        <v>129</v>
      </c>
      <c r="D400" s="215"/>
      <c r="E400" s="96" t="s">
        <v>6</v>
      </c>
      <c r="F400" s="97"/>
      <c r="G400" s="97"/>
      <c r="H400" s="97"/>
      <c r="I400" s="19">
        <f t="shared" si="30"/>
        <v>0</v>
      </c>
      <c r="J400" s="97"/>
      <c r="K400" s="97"/>
      <c r="L400" s="97"/>
      <c r="M400" s="97"/>
      <c r="N400" s="22">
        <f t="shared" si="31"/>
        <v>0</v>
      </c>
      <c r="O400" s="98"/>
      <c r="P400" s="21">
        <f t="shared" si="32"/>
        <v>0</v>
      </c>
      <c r="Q400" s="98"/>
      <c r="R400" s="98"/>
      <c r="S400" s="21">
        <f t="shared" si="33"/>
        <v>0</v>
      </c>
      <c r="T400" s="21">
        <f t="shared" si="34"/>
        <v>0</v>
      </c>
    </row>
    <row r="401" spans="1:20" x14ac:dyDescent="0.35">
      <c r="A401" s="94">
        <v>393</v>
      </c>
      <c r="B401" s="52"/>
      <c r="C401" s="214" t="s">
        <v>129</v>
      </c>
      <c r="D401" s="215"/>
      <c r="E401" s="96" t="s">
        <v>6</v>
      </c>
      <c r="F401" s="97"/>
      <c r="G401" s="97"/>
      <c r="H401" s="97"/>
      <c r="I401" s="19">
        <f t="shared" si="30"/>
        <v>0</v>
      </c>
      <c r="J401" s="97"/>
      <c r="K401" s="97"/>
      <c r="L401" s="97"/>
      <c r="M401" s="97"/>
      <c r="N401" s="22">
        <f t="shared" si="31"/>
        <v>0</v>
      </c>
      <c r="O401" s="98"/>
      <c r="P401" s="21">
        <f t="shared" si="32"/>
        <v>0</v>
      </c>
      <c r="Q401" s="98"/>
      <c r="R401" s="98"/>
      <c r="S401" s="21">
        <f t="shared" si="33"/>
        <v>0</v>
      </c>
      <c r="T401" s="21">
        <f t="shared" si="34"/>
        <v>0</v>
      </c>
    </row>
    <row r="402" spans="1:20" x14ac:dyDescent="0.35">
      <c r="A402" s="94">
        <v>394</v>
      </c>
      <c r="B402" s="52"/>
      <c r="C402" s="214" t="s">
        <v>129</v>
      </c>
      <c r="D402" s="215"/>
      <c r="E402" s="96" t="s">
        <v>6</v>
      </c>
      <c r="F402" s="97"/>
      <c r="G402" s="97"/>
      <c r="H402" s="97"/>
      <c r="I402" s="19">
        <f t="shared" si="30"/>
        <v>0</v>
      </c>
      <c r="J402" s="97"/>
      <c r="K402" s="97"/>
      <c r="L402" s="97"/>
      <c r="M402" s="97"/>
      <c r="N402" s="22">
        <f t="shared" si="31"/>
        <v>0</v>
      </c>
      <c r="O402" s="98"/>
      <c r="P402" s="21">
        <f t="shared" si="32"/>
        <v>0</v>
      </c>
      <c r="Q402" s="98"/>
      <c r="R402" s="98"/>
      <c r="S402" s="21">
        <f t="shared" si="33"/>
        <v>0</v>
      </c>
      <c r="T402" s="21">
        <f t="shared" si="34"/>
        <v>0</v>
      </c>
    </row>
    <row r="403" spans="1:20" x14ac:dyDescent="0.35">
      <c r="A403" s="94">
        <v>395</v>
      </c>
      <c r="B403" s="52"/>
      <c r="C403" s="214" t="s">
        <v>129</v>
      </c>
      <c r="D403" s="215"/>
      <c r="E403" s="96" t="s">
        <v>6</v>
      </c>
      <c r="F403" s="97"/>
      <c r="G403" s="97"/>
      <c r="H403" s="97"/>
      <c r="I403" s="19">
        <f t="shared" si="30"/>
        <v>0</v>
      </c>
      <c r="J403" s="97"/>
      <c r="K403" s="97"/>
      <c r="L403" s="97"/>
      <c r="M403" s="97"/>
      <c r="N403" s="22">
        <f t="shared" si="31"/>
        <v>0</v>
      </c>
      <c r="O403" s="98"/>
      <c r="P403" s="21">
        <f t="shared" si="32"/>
        <v>0</v>
      </c>
      <c r="Q403" s="98"/>
      <c r="R403" s="98"/>
      <c r="S403" s="21">
        <f t="shared" si="33"/>
        <v>0</v>
      </c>
      <c r="T403" s="21">
        <f t="shared" si="34"/>
        <v>0</v>
      </c>
    </row>
    <row r="404" spans="1:20" x14ac:dyDescent="0.35">
      <c r="A404" s="94">
        <v>396</v>
      </c>
      <c r="B404" s="52"/>
      <c r="C404" s="214" t="s">
        <v>129</v>
      </c>
      <c r="D404" s="215"/>
      <c r="E404" s="96" t="s">
        <v>6</v>
      </c>
      <c r="F404" s="97"/>
      <c r="G404" s="97"/>
      <c r="H404" s="97"/>
      <c r="I404" s="19">
        <f t="shared" si="30"/>
        <v>0</v>
      </c>
      <c r="J404" s="97"/>
      <c r="K404" s="97"/>
      <c r="L404" s="97"/>
      <c r="M404" s="97"/>
      <c r="N404" s="22">
        <f t="shared" si="31"/>
        <v>0</v>
      </c>
      <c r="O404" s="98"/>
      <c r="P404" s="21">
        <f t="shared" si="32"/>
        <v>0</v>
      </c>
      <c r="Q404" s="98"/>
      <c r="R404" s="98"/>
      <c r="S404" s="21">
        <f t="shared" si="33"/>
        <v>0</v>
      </c>
      <c r="T404" s="21">
        <f t="shared" si="34"/>
        <v>0</v>
      </c>
    </row>
    <row r="405" spans="1:20" x14ac:dyDescent="0.35">
      <c r="A405" s="94">
        <v>397</v>
      </c>
      <c r="B405" s="52"/>
      <c r="C405" s="214" t="s">
        <v>129</v>
      </c>
      <c r="D405" s="215"/>
      <c r="E405" s="96" t="s">
        <v>6</v>
      </c>
      <c r="F405" s="97"/>
      <c r="G405" s="97"/>
      <c r="H405" s="97"/>
      <c r="I405" s="19">
        <f t="shared" si="30"/>
        <v>0</v>
      </c>
      <c r="J405" s="97"/>
      <c r="K405" s="97"/>
      <c r="L405" s="97"/>
      <c r="M405" s="97"/>
      <c r="N405" s="22">
        <f t="shared" si="31"/>
        <v>0</v>
      </c>
      <c r="O405" s="98"/>
      <c r="P405" s="21">
        <f t="shared" si="32"/>
        <v>0</v>
      </c>
      <c r="Q405" s="98"/>
      <c r="R405" s="98"/>
      <c r="S405" s="21">
        <f t="shared" si="33"/>
        <v>0</v>
      </c>
      <c r="T405" s="21">
        <f t="shared" si="34"/>
        <v>0</v>
      </c>
    </row>
    <row r="406" spans="1:20" x14ac:dyDescent="0.35">
      <c r="A406" s="94">
        <v>398</v>
      </c>
      <c r="B406" s="52"/>
      <c r="C406" s="214" t="s">
        <v>129</v>
      </c>
      <c r="D406" s="215"/>
      <c r="E406" s="96" t="s">
        <v>6</v>
      </c>
      <c r="F406" s="97"/>
      <c r="G406" s="97"/>
      <c r="H406" s="97"/>
      <c r="I406" s="19">
        <f t="shared" si="30"/>
        <v>0</v>
      </c>
      <c r="J406" s="97"/>
      <c r="K406" s="97"/>
      <c r="L406" s="97"/>
      <c r="M406" s="97"/>
      <c r="N406" s="22">
        <f t="shared" si="31"/>
        <v>0</v>
      </c>
      <c r="O406" s="98"/>
      <c r="P406" s="21">
        <f t="shared" si="32"/>
        <v>0</v>
      </c>
      <c r="Q406" s="98"/>
      <c r="R406" s="98"/>
      <c r="S406" s="21">
        <f t="shared" si="33"/>
        <v>0</v>
      </c>
      <c r="T406" s="21">
        <f t="shared" si="34"/>
        <v>0</v>
      </c>
    </row>
    <row r="407" spans="1:20" x14ac:dyDescent="0.35">
      <c r="A407" s="94">
        <v>399</v>
      </c>
      <c r="B407" s="52"/>
      <c r="C407" s="214" t="s">
        <v>129</v>
      </c>
      <c r="D407" s="215"/>
      <c r="E407" s="96" t="s">
        <v>6</v>
      </c>
      <c r="F407" s="97"/>
      <c r="G407" s="97"/>
      <c r="H407" s="97"/>
      <c r="I407" s="19">
        <f t="shared" si="30"/>
        <v>0</v>
      </c>
      <c r="J407" s="97"/>
      <c r="K407" s="97"/>
      <c r="L407" s="97"/>
      <c r="M407" s="97"/>
      <c r="N407" s="22">
        <f t="shared" si="31"/>
        <v>0</v>
      </c>
      <c r="O407" s="98"/>
      <c r="P407" s="21">
        <f t="shared" si="32"/>
        <v>0</v>
      </c>
      <c r="Q407" s="98"/>
      <c r="R407" s="98"/>
      <c r="S407" s="21">
        <f t="shared" si="33"/>
        <v>0</v>
      </c>
      <c r="T407" s="21">
        <f t="shared" si="34"/>
        <v>0</v>
      </c>
    </row>
    <row r="408" spans="1:20" x14ac:dyDescent="0.35">
      <c r="A408" s="94">
        <v>400</v>
      </c>
      <c r="B408" s="52"/>
      <c r="C408" s="214" t="s">
        <v>129</v>
      </c>
      <c r="D408" s="215"/>
      <c r="E408" s="96" t="s">
        <v>6</v>
      </c>
      <c r="F408" s="97"/>
      <c r="G408" s="97"/>
      <c r="H408" s="97"/>
      <c r="I408" s="19">
        <f t="shared" si="30"/>
        <v>0</v>
      </c>
      <c r="J408" s="97"/>
      <c r="K408" s="97"/>
      <c r="L408" s="97"/>
      <c r="M408" s="97"/>
      <c r="N408" s="22">
        <f t="shared" si="31"/>
        <v>0</v>
      </c>
      <c r="O408" s="98"/>
      <c r="P408" s="21">
        <f t="shared" si="32"/>
        <v>0</v>
      </c>
      <c r="Q408" s="98"/>
      <c r="R408" s="98"/>
      <c r="S408" s="21">
        <f t="shared" si="33"/>
        <v>0</v>
      </c>
      <c r="T408" s="21">
        <f t="shared" si="34"/>
        <v>0</v>
      </c>
    </row>
    <row r="409" spans="1:20" x14ac:dyDescent="0.35">
      <c r="A409" s="94">
        <v>401</v>
      </c>
      <c r="B409" s="52"/>
      <c r="C409" s="214" t="s">
        <v>129</v>
      </c>
      <c r="D409" s="215"/>
      <c r="E409" s="96" t="s">
        <v>6</v>
      </c>
      <c r="F409" s="97"/>
      <c r="G409" s="97"/>
      <c r="H409" s="97"/>
      <c r="I409" s="19">
        <f t="shared" si="30"/>
        <v>0</v>
      </c>
      <c r="J409" s="97"/>
      <c r="K409" s="97"/>
      <c r="L409" s="97"/>
      <c r="M409" s="97"/>
      <c r="N409" s="22">
        <f t="shared" si="31"/>
        <v>0</v>
      </c>
      <c r="O409" s="98"/>
      <c r="P409" s="21">
        <f t="shared" si="32"/>
        <v>0</v>
      </c>
      <c r="Q409" s="98"/>
      <c r="R409" s="98"/>
      <c r="S409" s="21">
        <f t="shared" si="33"/>
        <v>0</v>
      </c>
      <c r="T409" s="21">
        <f t="shared" si="34"/>
        <v>0</v>
      </c>
    </row>
    <row r="410" spans="1:20" x14ac:dyDescent="0.35">
      <c r="A410" s="94">
        <v>402</v>
      </c>
      <c r="B410" s="52"/>
      <c r="C410" s="214" t="s">
        <v>129</v>
      </c>
      <c r="D410" s="215"/>
      <c r="E410" s="96" t="s">
        <v>6</v>
      </c>
      <c r="F410" s="97"/>
      <c r="G410" s="97"/>
      <c r="H410" s="97"/>
      <c r="I410" s="19">
        <f t="shared" si="30"/>
        <v>0</v>
      </c>
      <c r="J410" s="97"/>
      <c r="K410" s="97"/>
      <c r="L410" s="97"/>
      <c r="M410" s="97"/>
      <c r="N410" s="22">
        <f t="shared" si="31"/>
        <v>0</v>
      </c>
      <c r="O410" s="98"/>
      <c r="P410" s="21">
        <f t="shared" si="32"/>
        <v>0</v>
      </c>
      <c r="Q410" s="98"/>
      <c r="R410" s="98"/>
      <c r="S410" s="21">
        <f t="shared" si="33"/>
        <v>0</v>
      </c>
      <c r="T410" s="21">
        <f t="shared" si="34"/>
        <v>0</v>
      </c>
    </row>
    <row r="411" spans="1:20" x14ac:dyDescent="0.35">
      <c r="A411" s="94">
        <v>403</v>
      </c>
      <c r="B411" s="52"/>
      <c r="C411" s="214" t="s">
        <v>129</v>
      </c>
      <c r="D411" s="215"/>
      <c r="E411" s="96" t="s">
        <v>6</v>
      </c>
      <c r="F411" s="97"/>
      <c r="G411" s="97"/>
      <c r="H411" s="97"/>
      <c r="I411" s="19">
        <f t="shared" si="30"/>
        <v>0</v>
      </c>
      <c r="J411" s="97"/>
      <c r="K411" s="97"/>
      <c r="L411" s="97"/>
      <c r="M411" s="97"/>
      <c r="N411" s="22">
        <f t="shared" si="31"/>
        <v>0</v>
      </c>
      <c r="O411" s="98"/>
      <c r="P411" s="21">
        <f t="shared" si="32"/>
        <v>0</v>
      </c>
      <c r="Q411" s="98"/>
      <c r="R411" s="98"/>
      <c r="S411" s="21">
        <f t="shared" si="33"/>
        <v>0</v>
      </c>
      <c r="T411" s="21">
        <f t="shared" si="34"/>
        <v>0</v>
      </c>
    </row>
    <row r="412" spans="1:20" x14ac:dyDescent="0.35">
      <c r="A412" s="94">
        <v>404</v>
      </c>
      <c r="B412" s="52"/>
      <c r="C412" s="214" t="s">
        <v>129</v>
      </c>
      <c r="D412" s="215"/>
      <c r="E412" s="96" t="s">
        <v>6</v>
      </c>
      <c r="F412" s="97"/>
      <c r="G412" s="97"/>
      <c r="H412" s="97"/>
      <c r="I412" s="19">
        <f t="shared" si="30"/>
        <v>0</v>
      </c>
      <c r="J412" s="97"/>
      <c r="K412" s="97"/>
      <c r="L412" s="97"/>
      <c r="M412" s="97"/>
      <c r="N412" s="22">
        <f t="shared" si="31"/>
        <v>0</v>
      </c>
      <c r="O412" s="98"/>
      <c r="P412" s="21">
        <f t="shared" si="32"/>
        <v>0</v>
      </c>
      <c r="Q412" s="98"/>
      <c r="R412" s="98"/>
      <c r="S412" s="21">
        <f t="shared" si="33"/>
        <v>0</v>
      </c>
      <c r="T412" s="21">
        <f t="shared" si="34"/>
        <v>0</v>
      </c>
    </row>
    <row r="413" spans="1:20" x14ac:dyDescent="0.35">
      <c r="A413" s="94">
        <v>405</v>
      </c>
      <c r="B413" s="52"/>
      <c r="C413" s="214" t="s">
        <v>129</v>
      </c>
      <c r="D413" s="215"/>
      <c r="E413" s="96" t="s">
        <v>6</v>
      </c>
      <c r="F413" s="97"/>
      <c r="G413" s="97"/>
      <c r="H413" s="97"/>
      <c r="I413" s="19">
        <f t="shared" si="30"/>
        <v>0</v>
      </c>
      <c r="J413" s="97"/>
      <c r="K413" s="97"/>
      <c r="L413" s="97"/>
      <c r="M413" s="97"/>
      <c r="N413" s="22">
        <f t="shared" si="31"/>
        <v>0</v>
      </c>
      <c r="O413" s="98"/>
      <c r="P413" s="21">
        <f t="shared" si="32"/>
        <v>0</v>
      </c>
      <c r="Q413" s="98"/>
      <c r="R413" s="98"/>
      <c r="S413" s="21">
        <f t="shared" si="33"/>
        <v>0</v>
      </c>
      <c r="T413" s="21">
        <f t="shared" si="34"/>
        <v>0</v>
      </c>
    </row>
    <row r="414" spans="1:20" x14ac:dyDescent="0.35">
      <c r="A414" s="94">
        <v>406</v>
      </c>
      <c r="B414" s="52"/>
      <c r="C414" s="214" t="s">
        <v>129</v>
      </c>
      <c r="D414" s="215"/>
      <c r="E414" s="96" t="s">
        <v>6</v>
      </c>
      <c r="F414" s="97"/>
      <c r="G414" s="97"/>
      <c r="H414" s="97"/>
      <c r="I414" s="19">
        <f t="shared" si="30"/>
        <v>0</v>
      </c>
      <c r="J414" s="97"/>
      <c r="K414" s="97"/>
      <c r="L414" s="97"/>
      <c r="M414" s="97"/>
      <c r="N414" s="22">
        <f t="shared" si="31"/>
        <v>0</v>
      </c>
      <c r="O414" s="98"/>
      <c r="P414" s="21">
        <f t="shared" si="32"/>
        <v>0</v>
      </c>
      <c r="Q414" s="98"/>
      <c r="R414" s="98"/>
      <c r="S414" s="21">
        <f t="shared" si="33"/>
        <v>0</v>
      </c>
      <c r="T414" s="21">
        <f t="shared" si="34"/>
        <v>0</v>
      </c>
    </row>
    <row r="415" spans="1:20" x14ac:dyDescent="0.35">
      <c r="A415" s="94">
        <v>407</v>
      </c>
      <c r="B415" s="52"/>
      <c r="C415" s="214" t="s">
        <v>129</v>
      </c>
      <c r="D415" s="215"/>
      <c r="E415" s="96" t="s">
        <v>6</v>
      </c>
      <c r="F415" s="97"/>
      <c r="G415" s="97"/>
      <c r="H415" s="97"/>
      <c r="I415" s="19">
        <f t="shared" si="30"/>
        <v>0</v>
      </c>
      <c r="J415" s="97"/>
      <c r="K415" s="97"/>
      <c r="L415" s="97"/>
      <c r="M415" s="97"/>
      <c r="N415" s="22">
        <f t="shared" si="31"/>
        <v>0</v>
      </c>
      <c r="O415" s="98"/>
      <c r="P415" s="21">
        <f t="shared" si="32"/>
        <v>0</v>
      </c>
      <c r="Q415" s="98"/>
      <c r="R415" s="98"/>
      <c r="S415" s="21">
        <f t="shared" si="33"/>
        <v>0</v>
      </c>
      <c r="T415" s="21">
        <f t="shared" si="34"/>
        <v>0</v>
      </c>
    </row>
    <row r="416" spans="1:20" x14ac:dyDescent="0.35">
      <c r="A416" s="94">
        <v>408</v>
      </c>
      <c r="B416" s="52"/>
      <c r="C416" s="214" t="s">
        <v>129</v>
      </c>
      <c r="D416" s="215"/>
      <c r="E416" s="96" t="s">
        <v>6</v>
      </c>
      <c r="F416" s="97"/>
      <c r="G416" s="97"/>
      <c r="H416" s="97"/>
      <c r="I416" s="19">
        <f t="shared" si="30"/>
        <v>0</v>
      </c>
      <c r="J416" s="97"/>
      <c r="K416" s="97"/>
      <c r="L416" s="97"/>
      <c r="M416" s="97"/>
      <c r="N416" s="22">
        <f t="shared" si="31"/>
        <v>0</v>
      </c>
      <c r="O416" s="98"/>
      <c r="P416" s="21">
        <f t="shared" si="32"/>
        <v>0</v>
      </c>
      <c r="Q416" s="98"/>
      <c r="R416" s="98"/>
      <c r="S416" s="21">
        <f t="shared" si="33"/>
        <v>0</v>
      </c>
      <c r="T416" s="21">
        <f t="shared" si="34"/>
        <v>0</v>
      </c>
    </row>
    <row r="417" spans="1:20" x14ac:dyDescent="0.35">
      <c r="A417" s="94">
        <v>409</v>
      </c>
      <c r="B417" s="52"/>
      <c r="C417" s="214" t="s">
        <v>129</v>
      </c>
      <c r="D417" s="215"/>
      <c r="E417" s="96" t="s">
        <v>6</v>
      </c>
      <c r="F417" s="97"/>
      <c r="G417" s="97"/>
      <c r="H417" s="97"/>
      <c r="I417" s="19">
        <f t="shared" si="30"/>
        <v>0</v>
      </c>
      <c r="J417" s="97"/>
      <c r="K417" s="97"/>
      <c r="L417" s="97"/>
      <c r="M417" s="97"/>
      <c r="N417" s="22">
        <f t="shared" si="31"/>
        <v>0</v>
      </c>
      <c r="O417" s="98"/>
      <c r="P417" s="21">
        <f t="shared" si="32"/>
        <v>0</v>
      </c>
      <c r="Q417" s="98"/>
      <c r="R417" s="98"/>
      <c r="S417" s="21">
        <f t="shared" si="33"/>
        <v>0</v>
      </c>
      <c r="T417" s="21">
        <f t="shared" si="34"/>
        <v>0</v>
      </c>
    </row>
    <row r="418" spans="1:20" x14ac:dyDescent="0.35">
      <c r="A418" s="94">
        <v>410</v>
      </c>
      <c r="B418" s="52"/>
      <c r="C418" s="214" t="s">
        <v>129</v>
      </c>
      <c r="D418" s="215"/>
      <c r="E418" s="96" t="s">
        <v>6</v>
      </c>
      <c r="F418" s="97"/>
      <c r="G418" s="97"/>
      <c r="H418" s="97"/>
      <c r="I418" s="19">
        <f t="shared" si="30"/>
        <v>0</v>
      </c>
      <c r="J418" s="97"/>
      <c r="K418" s="97"/>
      <c r="L418" s="97"/>
      <c r="M418" s="97"/>
      <c r="N418" s="22">
        <f t="shared" si="31"/>
        <v>0</v>
      </c>
      <c r="O418" s="98"/>
      <c r="P418" s="21">
        <f t="shared" si="32"/>
        <v>0</v>
      </c>
      <c r="Q418" s="98"/>
      <c r="R418" s="98"/>
      <c r="S418" s="21">
        <f t="shared" si="33"/>
        <v>0</v>
      </c>
      <c r="T418" s="21">
        <f t="shared" si="34"/>
        <v>0</v>
      </c>
    </row>
    <row r="419" spans="1:20" x14ac:dyDescent="0.35">
      <c r="A419" s="94">
        <v>411</v>
      </c>
      <c r="B419" s="52"/>
      <c r="C419" s="214" t="s">
        <v>129</v>
      </c>
      <c r="D419" s="215"/>
      <c r="E419" s="96" t="s">
        <v>6</v>
      </c>
      <c r="F419" s="97"/>
      <c r="G419" s="97"/>
      <c r="H419" s="97"/>
      <c r="I419" s="19">
        <f t="shared" si="30"/>
        <v>0</v>
      </c>
      <c r="J419" s="97"/>
      <c r="K419" s="97"/>
      <c r="L419" s="97"/>
      <c r="M419" s="97"/>
      <c r="N419" s="22">
        <f t="shared" si="31"/>
        <v>0</v>
      </c>
      <c r="O419" s="98"/>
      <c r="P419" s="21">
        <f t="shared" si="32"/>
        <v>0</v>
      </c>
      <c r="Q419" s="98"/>
      <c r="R419" s="98"/>
      <c r="S419" s="21">
        <f t="shared" si="33"/>
        <v>0</v>
      </c>
      <c r="T419" s="21">
        <f t="shared" si="34"/>
        <v>0</v>
      </c>
    </row>
    <row r="420" spans="1:20" x14ac:dyDescent="0.35">
      <c r="A420" s="94">
        <v>412</v>
      </c>
      <c r="B420" s="52"/>
      <c r="C420" s="214" t="s">
        <v>129</v>
      </c>
      <c r="D420" s="215"/>
      <c r="E420" s="96" t="s">
        <v>6</v>
      </c>
      <c r="F420" s="97"/>
      <c r="G420" s="97"/>
      <c r="H420" s="97"/>
      <c r="I420" s="19">
        <f t="shared" si="30"/>
        <v>0</v>
      </c>
      <c r="J420" s="97"/>
      <c r="K420" s="97"/>
      <c r="L420" s="97"/>
      <c r="M420" s="97"/>
      <c r="N420" s="22">
        <f t="shared" si="31"/>
        <v>0</v>
      </c>
      <c r="O420" s="98"/>
      <c r="P420" s="21">
        <f t="shared" si="32"/>
        <v>0</v>
      </c>
      <c r="Q420" s="98"/>
      <c r="R420" s="98"/>
      <c r="S420" s="21">
        <f t="shared" si="33"/>
        <v>0</v>
      </c>
      <c r="T420" s="21">
        <f t="shared" si="34"/>
        <v>0</v>
      </c>
    </row>
    <row r="421" spans="1:20" x14ac:dyDescent="0.35">
      <c r="A421" s="94">
        <v>413</v>
      </c>
      <c r="B421" s="52"/>
      <c r="C421" s="214" t="s">
        <v>129</v>
      </c>
      <c r="D421" s="215"/>
      <c r="E421" s="96" t="s">
        <v>6</v>
      </c>
      <c r="F421" s="97"/>
      <c r="G421" s="97"/>
      <c r="H421" s="97"/>
      <c r="I421" s="19">
        <f t="shared" si="30"/>
        <v>0</v>
      </c>
      <c r="J421" s="97"/>
      <c r="K421" s="97"/>
      <c r="L421" s="97"/>
      <c r="M421" s="97"/>
      <c r="N421" s="22">
        <f t="shared" si="31"/>
        <v>0</v>
      </c>
      <c r="O421" s="98"/>
      <c r="P421" s="21">
        <f t="shared" si="32"/>
        <v>0</v>
      </c>
      <c r="Q421" s="98"/>
      <c r="R421" s="98"/>
      <c r="S421" s="21">
        <f t="shared" si="33"/>
        <v>0</v>
      </c>
      <c r="T421" s="21">
        <f t="shared" si="34"/>
        <v>0</v>
      </c>
    </row>
    <row r="422" spans="1:20" x14ac:dyDescent="0.35">
      <c r="A422" s="94">
        <v>414</v>
      </c>
      <c r="B422" s="52"/>
      <c r="C422" s="214" t="s">
        <v>129</v>
      </c>
      <c r="D422" s="215"/>
      <c r="E422" s="96" t="s">
        <v>6</v>
      </c>
      <c r="F422" s="97"/>
      <c r="G422" s="97"/>
      <c r="H422" s="97"/>
      <c r="I422" s="19">
        <f t="shared" si="30"/>
        <v>0</v>
      </c>
      <c r="J422" s="97"/>
      <c r="K422" s="97"/>
      <c r="L422" s="97"/>
      <c r="M422" s="97"/>
      <c r="N422" s="22">
        <f t="shared" si="31"/>
        <v>0</v>
      </c>
      <c r="O422" s="98"/>
      <c r="P422" s="21">
        <f t="shared" si="32"/>
        <v>0</v>
      </c>
      <c r="Q422" s="98"/>
      <c r="R422" s="98"/>
      <c r="S422" s="21">
        <f t="shared" si="33"/>
        <v>0</v>
      </c>
      <c r="T422" s="21">
        <f t="shared" si="34"/>
        <v>0</v>
      </c>
    </row>
    <row r="423" spans="1:20" x14ac:dyDescent="0.35">
      <c r="A423" s="94">
        <v>415</v>
      </c>
      <c r="B423" s="52"/>
      <c r="C423" s="214" t="s">
        <v>129</v>
      </c>
      <c r="D423" s="215"/>
      <c r="E423" s="96" t="s">
        <v>6</v>
      </c>
      <c r="F423" s="97"/>
      <c r="G423" s="97"/>
      <c r="H423" s="97"/>
      <c r="I423" s="19">
        <f t="shared" si="30"/>
        <v>0</v>
      </c>
      <c r="J423" s="97"/>
      <c r="K423" s="97"/>
      <c r="L423" s="97"/>
      <c r="M423" s="97"/>
      <c r="N423" s="22">
        <f t="shared" si="31"/>
        <v>0</v>
      </c>
      <c r="O423" s="98"/>
      <c r="P423" s="21">
        <f t="shared" si="32"/>
        <v>0</v>
      </c>
      <c r="Q423" s="98"/>
      <c r="R423" s="98"/>
      <c r="S423" s="21">
        <f t="shared" si="33"/>
        <v>0</v>
      </c>
      <c r="T423" s="21">
        <f t="shared" si="34"/>
        <v>0</v>
      </c>
    </row>
    <row r="424" spans="1:20" x14ac:dyDescent="0.35">
      <c r="A424" s="94">
        <v>416</v>
      </c>
      <c r="B424" s="52"/>
      <c r="C424" s="214" t="s">
        <v>129</v>
      </c>
      <c r="D424" s="215"/>
      <c r="E424" s="96" t="s">
        <v>6</v>
      </c>
      <c r="F424" s="97"/>
      <c r="G424" s="97"/>
      <c r="H424" s="97"/>
      <c r="I424" s="19">
        <f t="shared" si="30"/>
        <v>0</v>
      </c>
      <c r="J424" s="97"/>
      <c r="K424" s="97"/>
      <c r="L424" s="97"/>
      <c r="M424" s="97"/>
      <c r="N424" s="22">
        <f t="shared" si="31"/>
        <v>0</v>
      </c>
      <c r="O424" s="98"/>
      <c r="P424" s="21">
        <f t="shared" si="32"/>
        <v>0</v>
      </c>
      <c r="Q424" s="98"/>
      <c r="R424" s="98"/>
      <c r="S424" s="21">
        <f t="shared" si="33"/>
        <v>0</v>
      </c>
      <c r="T424" s="21">
        <f t="shared" si="34"/>
        <v>0</v>
      </c>
    </row>
    <row r="425" spans="1:20" x14ac:dyDescent="0.35">
      <c r="A425" s="94">
        <v>417</v>
      </c>
      <c r="B425" s="52"/>
      <c r="C425" s="214" t="s">
        <v>129</v>
      </c>
      <c r="D425" s="215"/>
      <c r="E425" s="96" t="s">
        <v>6</v>
      </c>
      <c r="F425" s="97"/>
      <c r="G425" s="97"/>
      <c r="H425" s="97"/>
      <c r="I425" s="19">
        <f t="shared" si="30"/>
        <v>0</v>
      </c>
      <c r="J425" s="97"/>
      <c r="K425" s="97"/>
      <c r="L425" s="97"/>
      <c r="M425" s="97"/>
      <c r="N425" s="22">
        <f t="shared" si="31"/>
        <v>0</v>
      </c>
      <c r="O425" s="98"/>
      <c r="P425" s="21">
        <f t="shared" si="32"/>
        <v>0</v>
      </c>
      <c r="Q425" s="98"/>
      <c r="R425" s="98"/>
      <c r="S425" s="21">
        <f t="shared" si="33"/>
        <v>0</v>
      </c>
      <c r="T425" s="21">
        <f t="shared" si="34"/>
        <v>0</v>
      </c>
    </row>
    <row r="426" spans="1:20" x14ac:dyDescent="0.35">
      <c r="A426" s="94">
        <v>418</v>
      </c>
      <c r="B426" s="52"/>
      <c r="C426" s="214" t="s">
        <v>129</v>
      </c>
      <c r="D426" s="215"/>
      <c r="E426" s="96" t="s">
        <v>6</v>
      </c>
      <c r="F426" s="97"/>
      <c r="G426" s="97"/>
      <c r="H426" s="97"/>
      <c r="I426" s="19">
        <f t="shared" si="30"/>
        <v>0</v>
      </c>
      <c r="J426" s="97"/>
      <c r="K426" s="97"/>
      <c r="L426" s="97"/>
      <c r="M426" s="97"/>
      <c r="N426" s="22">
        <f t="shared" si="31"/>
        <v>0</v>
      </c>
      <c r="O426" s="98"/>
      <c r="P426" s="21">
        <f t="shared" si="32"/>
        <v>0</v>
      </c>
      <c r="Q426" s="98"/>
      <c r="R426" s="98"/>
      <c r="S426" s="21">
        <f t="shared" si="33"/>
        <v>0</v>
      </c>
      <c r="T426" s="21">
        <f t="shared" si="34"/>
        <v>0</v>
      </c>
    </row>
    <row r="427" spans="1:20" x14ac:dyDescent="0.35">
      <c r="A427" s="94">
        <v>419</v>
      </c>
      <c r="B427" s="52"/>
      <c r="C427" s="214" t="s">
        <v>129</v>
      </c>
      <c r="D427" s="215"/>
      <c r="E427" s="96" t="s">
        <v>6</v>
      </c>
      <c r="F427" s="97"/>
      <c r="G427" s="97"/>
      <c r="H427" s="97"/>
      <c r="I427" s="19">
        <f t="shared" si="30"/>
        <v>0</v>
      </c>
      <c r="J427" s="97"/>
      <c r="K427" s="97"/>
      <c r="L427" s="97"/>
      <c r="M427" s="97"/>
      <c r="N427" s="22">
        <f t="shared" si="31"/>
        <v>0</v>
      </c>
      <c r="O427" s="98"/>
      <c r="P427" s="21">
        <f t="shared" si="32"/>
        <v>0</v>
      </c>
      <c r="Q427" s="98"/>
      <c r="R427" s="98"/>
      <c r="S427" s="21">
        <f t="shared" si="33"/>
        <v>0</v>
      </c>
      <c r="T427" s="21">
        <f t="shared" si="34"/>
        <v>0</v>
      </c>
    </row>
    <row r="428" spans="1:20" x14ac:dyDescent="0.35">
      <c r="A428" s="94">
        <v>420</v>
      </c>
      <c r="B428" s="52"/>
      <c r="C428" s="214" t="s">
        <v>129</v>
      </c>
      <c r="D428" s="215"/>
      <c r="E428" s="96" t="s">
        <v>6</v>
      </c>
      <c r="F428" s="97"/>
      <c r="G428" s="97"/>
      <c r="H428" s="97"/>
      <c r="I428" s="19">
        <f t="shared" si="30"/>
        <v>0</v>
      </c>
      <c r="J428" s="97"/>
      <c r="K428" s="97"/>
      <c r="L428" s="97"/>
      <c r="M428" s="97"/>
      <c r="N428" s="22">
        <f t="shared" si="31"/>
        <v>0</v>
      </c>
      <c r="O428" s="98"/>
      <c r="P428" s="21">
        <f t="shared" si="32"/>
        <v>0</v>
      </c>
      <c r="Q428" s="98"/>
      <c r="R428" s="98"/>
      <c r="S428" s="21">
        <f t="shared" si="33"/>
        <v>0</v>
      </c>
      <c r="T428" s="21">
        <f t="shared" si="34"/>
        <v>0</v>
      </c>
    </row>
    <row r="429" spans="1:20" x14ac:dyDescent="0.35">
      <c r="A429" s="94">
        <v>421</v>
      </c>
      <c r="B429" s="52"/>
      <c r="C429" s="214" t="s">
        <v>129</v>
      </c>
      <c r="D429" s="215"/>
      <c r="E429" s="96" t="s">
        <v>6</v>
      </c>
      <c r="F429" s="97"/>
      <c r="G429" s="97"/>
      <c r="H429" s="97"/>
      <c r="I429" s="19">
        <f t="shared" si="30"/>
        <v>0</v>
      </c>
      <c r="J429" s="97"/>
      <c r="K429" s="97"/>
      <c r="L429" s="97"/>
      <c r="M429" s="97"/>
      <c r="N429" s="22">
        <f t="shared" si="31"/>
        <v>0</v>
      </c>
      <c r="O429" s="98"/>
      <c r="P429" s="21">
        <f t="shared" si="32"/>
        <v>0</v>
      </c>
      <c r="Q429" s="98"/>
      <c r="R429" s="98"/>
      <c r="S429" s="21">
        <f t="shared" si="33"/>
        <v>0</v>
      </c>
      <c r="T429" s="21">
        <f t="shared" si="34"/>
        <v>0</v>
      </c>
    </row>
    <row r="430" spans="1:20" x14ac:dyDescent="0.35">
      <c r="A430" s="94">
        <v>422</v>
      </c>
      <c r="B430" s="52"/>
      <c r="C430" s="214" t="s">
        <v>129</v>
      </c>
      <c r="D430" s="215"/>
      <c r="E430" s="96" t="s">
        <v>6</v>
      </c>
      <c r="F430" s="97"/>
      <c r="G430" s="97"/>
      <c r="H430" s="97"/>
      <c r="I430" s="19">
        <f t="shared" si="30"/>
        <v>0</v>
      </c>
      <c r="J430" s="97"/>
      <c r="K430" s="97"/>
      <c r="L430" s="97"/>
      <c r="M430" s="97"/>
      <c r="N430" s="22">
        <f t="shared" si="31"/>
        <v>0</v>
      </c>
      <c r="O430" s="98"/>
      <c r="P430" s="21">
        <f t="shared" si="32"/>
        <v>0</v>
      </c>
      <c r="Q430" s="98"/>
      <c r="R430" s="98"/>
      <c r="S430" s="21">
        <f t="shared" si="33"/>
        <v>0</v>
      </c>
      <c r="T430" s="21">
        <f t="shared" si="34"/>
        <v>0</v>
      </c>
    </row>
    <row r="431" spans="1:20" x14ac:dyDescent="0.35">
      <c r="A431" s="94">
        <v>423</v>
      </c>
      <c r="B431" s="52"/>
      <c r="C431" s="214" t="s">
        <v>129</v>
      </c>
      <c r="D431" s="215"/>
      <c r="E431" s="96" t="s">
        <v>6</v>
      </c>
      <c r="F431" s="97"/>
      <c r="G431" s="97"/>
      <c r="H431" s="97"/>
      <c r="I431" s="19">
        <f t="shared" si="30"/>
        <v>0</v>
      </c>
      <c r="J431" s="97"/>
      <c r="K431" s="97"/>
      <c r="L431" s="97"/>
      <c r="M431" s="97"/>
      <c r="N431" s="22">
        <f t="shared" si="31"/>
        <v>0</v>
      </c>
      <c r="O431" s="98"/>
      <c r="P431" s="21">
        <f t="shared" si="32"/>
        <v>0</v>
      </c>
      <c r="Q431" s="98"/>
      <c r="R431" s="98"/>
      <c r="S431" s="21">
        <f t="shared" si="33"/>
        <v>0</v>
      </c>
      <c r="T431" s="21">
        <f t="shared" si="34"/>
        <v>0</v>
      </c>
    </row>
    <row r="432" spans="1:20" x14ac:dyDescent="0.35">
      <c r="A432" s="94">
        <v>424</v>
      </c>
      <c r="B432" s="52"/>
      <c r="C432" s="214" t="s">
        <v>129</v>
      </c>
      <c r="D432" s="215"/>
      <c r="E432" s="96" t="s">
        <v>6</v>
      </c>
      <c r="F432" s="97"/>
      <c r="G432" s="97"/>
      <c r="H432" s="97"/>
      <c r="I432" s="19">
        <f t="shared" si="30"/>
        <v>0</v>
      </c>
      <c r="J432" s="97"/>
      <c r="K432" s="97"/>
      <c r="L432" s="97"/>
      <c r="M432" s="97"/>
      <c r="N432" s="22">
        <f t="shared" si="31"/>
        <v>0</v>
      </c>
      <c r="O432" s="98"/>
      <c r="P432" s="21">
        <f t="shared" si="32"/>
        <v>0</v>
      </c>
      <c r="Q432" s="98"/>
      <c r="R432" s="98"/>
      <c r="S432" s="21">
        <f t="shared" si="33"/>
        <v>0</v>
      </c>
      <c r="T432" s="21">
        <f t="shared" si="34"/>
        <v>0</v>
      </c>
    </row>
    <row r="433" spans="1:20" x14ac:dyDescent="0.35">
      <c r="A433" s="94">
        <v>425</v>
      </c>
      <c r="B433" s="52"/>
      <c r="C433" s="214" t="s">
        <v>129</v>
      </c>
      <c r="D433" s="215"/>
      <c r="E433" s="96" t="s">
        <v>6</v>
      </c>
      <c r="F433" s="97"/>
      <c r="G433" s="97"/>
      <c r="H433" s="97"/>
      <c r="I433" s="19">
        <f t="shared" si="30"/>
        <v>0</v>
      </c>
      <c r="J433" s="97"/>
      <c r="K433" s="97"/>
      <c r="L433" s="97"/>
      <c r="M433" s="97"/>
      <c r="N433" s="22">
        <f t="shared" si="31"/>
        <v>0</v>
      </c>
      <c r="O433" s="98"/>
      <c r="P433" s="21">
        <f t="shared" si="32"/>
        <v>0</v>
      </c>
      <c r="Q433" s="98"/>
      <c r="R433" s="98"/>
      <c r="S433" s="21">
        <f t="shared" si="33"/>
        <v>0</v>
      </c>
      <c r="T433" s="21">
        <f t="shared" si="34"/>
        <v>0</v>
      </c>
    </row>
    <row r="434" spans="1:20" x14ac:dyDescent="0.35">
      <c r="A434" s="94">
        <v>426</v>
      </c>
      <c r="B434" s="52"/>
      <c r="C434" s="214" t="s">
        <v>129</v>
      </c>
      <c r="D434" s="215"/>
      <c r="E434" s="96" t="s">
        <v>6</v>
      </c>
      <c r="F434" s="97"/>
      <c r="G434" s="97"/>
      <c r="H434" s="97"/>
      <c r="I434" s="19">
        <f t="shared" si="30"/>
        <v>0</v>
      </c>
      <c r="J434" s="97"/>
      <c r="K434" s="97"/>
      <c r="L434" s="97"/>
      <c r="M434" s="97"/>
      <c r="N434" s="22">
        <f t="shared" si="31"/>
        <v>0</v>
      </c>
      <c r="O434" s="98"/>
      <c r="P434" s="21">
        <f t="shared" si="32"/>
        <v>0</v>
      </c>
      <c r="Q434" s="98"/>
      <c r="R434" s="98"/>
      <c r="S434" s="21">
        <f t="shared" si="33"/>
        <v>0</v>
      </c>
      <c r="T434" s="21">
        <f t="shared" si="34"/>
        <v>0</v>
      </c>
    </row>
    <row r="435" spans="1:20" x14ac:dyDescent="0.35">
      <c r="A435" s="94">
        <v>427</v>
      </c>
      <c r="B435" s="52"/>
      <c r="C435" s="214" t="s">
        <v>129</v>
      </c>
      <c r="D435" s="215"/>
      <c r="E435" s="96" t="s">
        <v>6</v>
      </c>
      <c r="F435" s="97"/>
      <c r="G435" s="97"/>
      <c r="H435" s="97"/>
      <c r="I435" s="19">
        <f t="shared" si="30"/>
        <v>0</v>
      </c>
      <c r="J435" s="97"/>
      <c r="K435" s="97"/>
      <c r="L435" s="97"/>
      <c r="M435" s="97"/>
      <c r="N435" s="22">
        <f t="shared" si="31"/>
        <v>0</v>
      </c>
      <c r="O435" s="98"/>
      <c r="P435" s="21">
        <f t="shared" si="32"/>
        <v>0</v>
      </c>
      <c r="Q435" s="98"/>
      <c r="R435" s="98"/>
      <c r="S435" s="21">
        <f t="shared" si="33"/>
        <v>0</v>
      </c>
      <c r="T435" s="21">
        <f t="shared" si="34"/>
        <v>0</v>
      </c>
    </row>
    <row r="436" spans="1:20" x14ac:dyDescent="0.35">
      <c r="A436" s="94">
        <v>428</v>
      </c>
      <c r="B436" s="52"/>
      <c r="C436" s="214" t="s">
        <v>129</v>
      </c>
      <c r="D436" s="215"/>
      <c r="E436" s="96" t="s">
        <v>6</v>
      </c>
      <c r="F436" s="97"/>
      <c r="G436" s="97"/>
      <c r="H436" s="97"/>
      <c r="I436" s="19">
        <f t="shared" si="30"/>
        <v>0</v>
      </c>
      <c r="J436" s="97"/>
      <c r="K436" s="97"/>
      <c r="L436" s="97"/>
      <c r="M436" s="97"/>
      <c r="N436" s="22">
        <f t="shared" si="31"/>
        <v>0</v>
      </c>
      <c r="O436" s="98"/>
      <c r="P436" s="21">
        <f t="shared" si="32"/>
        <v>0</v>
      </c>
      <c r="Q436" s="98"/>
      <c r="R436" s="98"/>
      <c r="S436" s="21">
        <f t="shared" si="33"/>
        <v>0</v>
      </c>
      <c r="T436" s="21">
        <f t="shared" si="34"/>
        <v>0</v>
      </c>
    </row>
    <row r="437" spans="1:20" x14ac:dyDescent="0.35">
      <c r="A437" s="94">
        <v>429</v>
      </c>
      <c r="B437" s="52"/>
      <c r="C437" s="214" t="s">
        <v>129</v>
      </c>
      <c r="D437" s="215"/>
      <c r="E437" s="96" t="s">
        <v>6</v>
      </c>
      <c r="F437" s="97"/>
      <c r="G437" s="97"/>
      <c r="H437" s="97"/>
      <c r="I437" s="19">
        <f t="shared" si="30"/>
        <v>0</v>
      </c>
      <c r="J437" s="97"/>
      <c r="K437" s="97"/>
      <c r="L437" s="97"/>
      <c r="M437" s="97"/>
      <c r="N437" s="22">
        <f t="shared" si="31"/>
        <v>0</v>
      </c>
      <c r="O437" s="98"/>
      <c r="P437" s="21">
        <f t="shared" si="32"/>
        <v>0</v>
      </c>
      <c r="Q437" s="98"/>
      <c r="R437" s="98"/>
      <c r="S437" s="21">
        <f t="shared" si="33"/>
        <v>0</v>
      </c>
      <c r="T437" s="21">
        <f t="shared" si="34"/>
        <v>0</v>
      </c>
    </row>
    <row r="438" spans="1:20" x14ac:dyDescent="0.35">
      <c r="A438" s="94">
        <v>430</v>
      </c>
      <c r="B438" s="52"/>
      <c r="C438" s="214" t="s">
        <v>129</v>
      </c>
      <c r="D438" s="215"/>
      <c r="E438" s="96" t="s">
        <v>6</v>
      </c>
      <c r="F438" s="97"/>
      <c r="G438" s="97"/>
      <c r="H438" s="97"/>
      <c r="I438" s="19">
        <f t="shared" si="30"/>
        <v>0</v>
      </c>
      <c r="J438" s="97"/>
      <c r="K438" s="97"/>
      <c r="L438" s="97"/>
      <c r="M438" s="97"/>
      <c r="N438" s="22">
        <f t="shared" si="31"/>
        <v>0</v>
      </c>
      <c r="O438" s="98"/>
      <c r="P438" s="21">
        <f t="shared" si="32"/>
        <v>0</v>
      </c>
      <c r="Q438" s="98"/>
      <c r="R438" s="98"/>
      <c r="S438" s="21">
        <f t="shared" si="33"/>
        <v>0</v>
      </c>
      <c r="T438" s="21">
        <f t="shared" si="34"/>
        <v>0</v>
      </c>
    </row>
    <row r="439" spans="1:20" x14ac:dyDescent="0.35">
      <c r="A439" s="94">
        <v>431</v>
      </c>
      <c r="B439" s="52"/>
      <c r="C439" s="214" t="s">
        <v>129</v>
      </c>
      <c r="D439" s="215"/>
      <c r="E439" s="96" t="s">
        <v>6</v>
      </c>
      <c r="F439" s="97"/>
      <c r="G439" s="97"/>
      <c r="H439" s="97"/>
      <c r="I439" s="19">
        <f t="shared" si="30"/>
        <v>0</v>
      </c>
      <c r="J439" s="97"/>
      <c r="K439" s="97"/>
      <c r="L439" s="97"/>
      <c r="M439" s="97"/>
      <c r="N439" s="22">
        <f t="shared" si="31"/>
        <v>0</v>
      </c>
      <c r="O439" s="98"/>
      <c r="P439" s="21">
        <f t="shared" si="32"/>
        <v>0</v>
      </c>
      <c r="Q439" s="98"/>
      <c r="R439" s="98"/>
      <c r="S439" s="21">
        <f t="shared" si="33"/>
        <v>0</v>
      </c>
      <c r="T439" s="21">
        <f t="shared" si="34"/>
        <v>0</v>
      </c>
    </row>
    <row r="440" spans="1:20" x14ac:dyDescent="0.35">
      <c r="A440" s="94">
        <v>432</v>
      </c>
      <c r="B440" s="52"/>
      <c r="C440" s="214" t="s">
        <v>129</v>
      </c>
      <c r="D440" s="215"/>
      <c r="E440" s="96" t="s">
        <v>6</v>
      </c>
      <c r="F440" s="97"/>
      <c r="G440" s="97"/>
      <c r="H440" s="97"/>
      <c r="I440" s="19">
        <f t="shared" si="30"/>
        <v>0</v>
      </c>
      <c r="J440" s="97"/>
      <c r="K440" s="97"/>
      <c r="L440" s="97"/>
      <c r="M440" s="97"/>
      <c r="N440" s="22">
        <f t="shared" si="31"/>
        <v>0</v>
      </c>
      <c r="O440" s="98"/>
      <c r="P440" s="21">
        <f t="shared" si="32"/>
        <v>0</v>
      </c>
      <c r="Q440" s="98"/>
      <c r="R440" s="98"/>
      <c r="S440" s="21">
        <f t="shared" si="33"/>
        <v>0</v>
      </c>
      <c r="T440" s="21">
        <f t="shared" si="34"/>
        <v>0</v>
      </c>
    </row>
    <row r="441" spans="1:20" x14ac:dyDescent="0.35">
      <c r="A441" s="94">
        <v>433</v>
      </c>
      <c r="B441" s="52"/>
      <c r="C441" s="214" t="s">
        <v>129</v>
      </c>
      <c r="D441" s="215"/>
      <c r="E441" s="96" t="s">
        <v>6</v>
      </c>
      <c r="F441" s="97"/>
      <c r="G441" s="97"/>
      <c r="H441" s="97"/>
      <c r="I441" s="19">
        <f t="shared" si="30"/>
        <v>0</v>
      </c>
      <c r="J441" s="97"/>
      <c r="K441" s="97"/>
      <c r="L441" s="97"/>
      <c r="M441" s="97"/>
      <c r="N441" s="22">
        <f t="shared" si="31"/>
        <v>0</v>
      </c>
      <c r="O441" s="98"/>
      <c r="P441" s="21">
        <f t="shared" si="32"/>
        <v>0</v>
      </c>
      <c r="Q441" s="98"/>
      <c r="R441" s="98"/>
      <c r="S441" s="21">
        <f t="shared" si="33"/>
        <v>0</v>
      </c>
      <c r="T441" s="21">
        <f t="shared" si="34"/>
        <v>0</v>
      </c>
    </row>
    <row r="442" spans="1:20" x14ac:dyDescent="0.35">
      <c r="A442" s="94">
        <v>434</v>
      </c>
      <c r="B442" s="52"/>
      <c r="C442" s="214" t="s">
        <v>129</v>
      </c>
      <c r="D442" s="215"/>
      <c r="E442" s="96" t="s">
        <v>6</v>
      </c>
      <c r="F442" s="97"/>
      <c r="G442" s="97"/>
      <c r="H442" s="97"/>
      <c r="I442" s="19">
        <f t="shared" si="30"/>
        <v>0</v>
      </c>
      <c r="J442" s="97"/>
      <c r="K442" s="97"/>
      <c r="L442" s="97"/>
      <c r="M442" s="97"/>
      <c r="N442" s="22">
        <f t="shared" si="31"/>
        <v>0</v>
      </c>
      <c r="O442" s="98"/>
      <c r="P442" s="21">
        <f t="shared" si="32"/>
        <v>0</v>
      </c>
      <c r="Q442" s="98"/>
      <c r="R442" s="98"/>
      <c r="S442" s="21">
        <f t="shared" si="33"/>
        <v>0</v>
      </c>
      <c r="T442" s="21">
        <f t="shared" si="34"/>
        <v>0</v>
      </c>
    </row>
    <row r="443" spans="1:20" x14ac:dyDescent="0.35">
      <c r="A443" s="94">
        <v>435</v>
      </c>
      <c r="B443" s="52"/>
      <c r="C443" s="214" t="s">
        <v>129</v>
      </c>
      <c r="D443" s="215"/>
      <c r="E443" s="96" t="s">
        <v>6</v>
      </c>
      <c r="F443" s="97"/>
      <c r="G443" s="97"/>
      <c r="H443" s="97"/>
      <c r="I443" s="19">
        <f t="shared" si="30"/>
        <v>0</v>
      </c>
      <c r="J443" s="97"/>
      <c r="K443" s="97"/>
      <c r="L443" s="97"/>
      <c r="M443" s="97"/>
      <c r="N443" s="22">
        <f t="shared" si="31"/>
        <v>0</v>
      </c>
      <c r="O443" s="98"/>
      <c r="P443" s="21">
        <f t="shared" si="32"/>
        <v>0</v>
      </c>
      <c r="Q443" s="98"/>
      <c r="R443" s="98"/>
      <c r="S443" s="21">
        <f t="shared" si="33"/>
        <v>0</v>
      </c>
      <c r="T443" s="21">
        <f t="shared" si="34"/>
        <v>0</v>
      </c>
    </row>
    <row r="444" spans="1:20" x14ac:dyDescent="0.35">
      <c r="A444" s="94">
        <v>436</v>
      </c>
      <c r="B444" s="52"/>
      <c r="C444" s="214" t="s">
        <v>129</v>
      </c>
      <c r="D444" s="215"/>
      <c r="E444" s="96" t="s">
        <v>6</v>
      </c>
      <c r="F444" s="97"/>
      <c r="G444" s="97"/>
      <c r="H444" s="97"/>
      <c r="I444" s="19">
        <f t="shared" si="30"/>
        <v>0</v>
      </c>
      <c r="J444" s="97"/>
      <c r="K444" s="97"/>
      <c r="L444" s="97"/>
      <c r="M444" s="97"/>
      <c r="N444" s="22">
        <f t="shared" si="31"/>
        <v>0</v>
      </c>
      <c r="O444" s="98"/>
      <c r="P444" s="21">
        <f t="shared" si="32"/>
        <v>0</v>
      </c>
      <c r="Q444" s="98"/>
      <c r="R444" s="98"/>
      <c r="S444" s="21">
        <f t="shared" si="33"/>
        <v>0</v>
      </c>
      <c r="T444" s="21">
        <f t="shared" si="34"/>
        <v>0</v>
      </c>
    </row>
    <row r="445" spans="1:20" x14ac:dyDescent="0.35">
      <c r="A445" s="94">
        <v>437</v>
      </c>
      <c r="B445" s="52"/>
      <c r="C445" s="214" t="s">
        <v>129</v>
      </c>
      <c r="D445" s="215"/>
      <c r="E445" s="96" t="s">
        <v>6</v>
      </c>
      <c r="F445" s="97"/>
      <c r="G445" s="97"/>
      <c r="H445" s="97"/>
      <c r="I445" s="19">
        <f t="shared" si="30"/>
        <v>0</v>
      </c>
      <c r="J445" s="97"/>
      <c r="K445" s="97"/>
      <c r="L445" s="97"/>
      <c r="M445" s="97"/>
      <c r="N445" s="22">
        <f t="shared" si="31"/>
        <v>0</v>
      </c>
      <c r="O445" s="98"/>
      <c r="P445" s="21">
        <f t="shared" si="32"/>
        <v>0</v>
      </c>
      <c r="Q445" s="98"/>
      <c r="R445" s="98"/>
      <c r="S445" s="21">
        <f t="shared" si="33"/>
        <v>0</v>
      </c>
      <c r="T445" s="21">
        <f t="shared" si="34"/>
        <v>0</v>
      </c>
    </row>
    <row r="446" spans="1:20" x14ac:dyDescent="0.35">
      <c r="A446" s="94">
        <v>438</v>
      </c>
      <c r="B446" s="52"/>
      <c r="C446" s="214" t="s">
        <v>129</v>
      </c>
      <c r="D446" s="215"/>
      <c r="E446" s="96" t="s">
        <v>6</v>
      </c>
      <c r="F446" s="97"/>
      <c r="G446" s="97"/>
      <c r="H446" s="97"/>
      <c r="I446" s="19">
        <f t="shared" si="30"/>
        <v>0</v>
      </c>
      <c r="J446" s="97"/>
      <c r="K446" s="97"/>
      <c r="L446" s="97"/>
      <c r="M446" s="97"/>
      <c r="N446" s="22">
        <f t="shared" si="31"/>
        <v>0</v>
      </c>
      <c r="O446" s="98"/>
      <c r="P446" s="21">
        <f t="shared" si="32"/>
        <v>0</v>
      </c>
      <c r="Q446" s="98"/>
      <c r="R446" s="98"/>
      <c r="S446" s="21">
        <f t="shared" si="33"/>
        <v>0</v>
      </c>
      <c r="T446" s="21">
        <f t="shared" si="34"/>
        <v>0</v>
      </c>
    </row>
    <row r="447" spans="1:20" x14ac:dyDescent="0.35">
      <c r="A447" s="94">
        <v>439</v>
      </c>
      <c r="B447" s="52"/>
      <c r="C447" s="214" t="s">
        <v>129</v>
      </c>
      <c r="D447" s="215"/>
      <c r="E447" s="96" t="s">
        <v>6</v>
      </c>
      <c r="F447" s="97"/>
      <c r="G447" s="97"/>
      <c r="H447" s="97"/>
      <c r="I447" s="19">
        <f t="shared" si="30"/>
        <v>0</v>
      </c>
      <c r="J447" s="97"/>
      <c r="K447" s="97"/>
      <c r="L447" s="97"/>
      <c r="M447" s="97"/>
      <c r="N447" s="22">
        <f t="shared" si="31"/>
        <v>0</v>
      </c>
      <c r="O447" s="98"/>
      <c r="P447" s="21">
        <f t="shared" si="32"/>
        <v>0</v>
      </c>
      <c r="Q447" s="98"/>
      <c r="R447" s="98"/>
      <c r="S447" s="21">
        <f t="shared" si="33"/>
        <v>0</v>
      </c>
      <c r="T447" s="21">
        <f t="shared" si="34"/>
        <v>0</v>
      </c>
    </row>
    <row r="448" spans="1:20" x14ac:dyDescent="0.35">
      <c r="A448" s="94">
        <v>440</v>
      </c>
      <c r="B448" s="52"/>
      <c r="C448" s="214" t="s">
        <v>129</v>
      </c>
      <c r="D448" s="215"/>
      <c r="E448" s="96" t="s">
        <v>6</v>
      </c>
      <c r="F448" s="97"/>
      <c r="G448" s="97"/>
      <c r="H448" s="97"/>
      <c r="I448" s="19">
        <f t="shared" si="30"/>
        <v>0</v>
      </c>
      <c r="J448" s="97"/>
      <c r="K448" s="97"/>
      <c r="L448" s="97"/>
      <c r="M448" s="97"/>
      <c r="N448" s="22">
        <f t="shared" si="31"/>
        <v>0</v>
      </c>
      <c r="O448" s="98"/>
      <c r="P448" s="21">
        <f t="shared" si="32"/>
        <v>0</v>
      </c>
      <c r="Q448" s="98"/>
      <c r="R448" s="98"/>
      <c r="S448" s="21">
        <f t="shared" si="33"/>
        <v>0</v>
      </c>
      <c r="T448" s="21">
        <f t="shared" si="34"/>
        <v>0</v>
      </c>
    </row>
    <row r="449" spans="1:20" x14ac:dyDescent="0.35">
      <c r="A449" s="94">
        <v>441</v>
      </c>
      <c r="B449" s="52"/>
      <c r="C449" s="214" t="s">
        <v>129</v>
      </c>
      <c r="D449" s="215"/>
      <c r="E449" s="96" t="s">
        <v>6</v>
      </c>
      <c r="F449" s="97"/>
      <c r="G449" s="97"/>
      <c r="H449" s="97"/>
      <c r="I449" s="19">
        <f t="shared" si="30"/>
        <v>0</v>
      </c>
      <c r="J449" s="97"/>
      <c r="K449" s="97"/>
      <c r="L449" s="97"/>
      <c r="M449" s="97"/>
      <c r="N449" s="22">
        <f t="shared" si="31"/>
        <v>0</v>
      </c>
      <c r="O449" s="98"/>
      <c r="P449" s="21">
        <f t="shared" si="32"/>
        <v>0</v>
      </c>
      <c r="Q449" s="98"/>
      <c r="R449" s="98"/>
      <c r="S449" s="21">
        <f t="shared" si="33"/>
        <v>0</v>
      </c>
      <c r="T449" s="21">
        <f t="shared" si="34"/>
        <v>0</v>
      </c>
    </row>
    <row r="450" spans="1:20" x14ac:dyDescent="0.35">
      <c r="A450" s="94">
        <v>442</v>
      </c>
      <c r="B450" s="52"/>
      <c r="C450" s="214" t="s">
        <v>129</v>
      </c>
      <c r="D450" s="215"/>
      <c r="E450" s="96" t="s">
        <v>6</v>
      </c>
      <c r="F450" s="97"/>
      <c r="G450" s="97"/>
      <c r="H450" s="97"/>
      <c r="I450" s="19">
        <f t="shared" si="30"/>
        <v>0</v>
      </c>
      <c r="J450" s="97"/>
      <c r="K450" s="97"/>
      <c r="L450" s="97"/>
      <c r="M450" s="97"/>
      <c r="N450" s="22">
        <f t="shared" si="31"/>
        <v>0</v>
      </c>
      <c r="O450" s="98"/>
      <c r="P450" s="21">
        <f t="shared" si="32"/>
        <v>0</v>
      </c>
      <c r="Q450" s="98"/>
      <c r="R450" s="98"/>
      <c r="S450" s="21">
        <f t="shared" si="33"/>
        <v>0</v>
      </c>
      <c r="T450" s="21">
        <f t="shared" si="34"/>
        <v>0</v>
      </c>
    </row>
    <row r="451" spans="1:20" x14ac:dyDescent="0.35">
      <c r="A451" s="94">
        <v>443</v>
      </c>
      <c r="B451" s="52"/>
      <c r="C451" s="214" t="s">
        <v>129</v>
      </c>
      <c r="D451" s="215"/>
      <c r="E451" s="96" t="s">
        <v>6</v>
      </c>
      <c r="F451" s="97"/>
      <c r="G451" s="97"/>
      <c r="H451" s="97"/>
      <c r="I451" s="19">
        <f t="shared" si="30"/>
        <v>0</v>
      </c>
      <c r="J451" s="97"/>
      <c r="K451" s="97"/>
      <c r="L451" s="97"/>
      <c r="M451" s="97"/>
      <c r="N451" s="22">
        <f t="shared" si="31"/>
        <v>0</v>
      </c>
      <c r="O451" s="98"/>
      <c r="P451" s="21">
        <f t="shared" si="32"/>
        <v>0</v>
      </c>
      <c r="Q451" s="98"/>
      <c r="R451" s="98"/>
      <c r="S451" s="21">
        <f t="shared" si="33"/>
        <v>0</v>
      </c>
      <c r="T451" s="21">
        <f t="shared" si="34"/>
        <v>0</v>
      </c>
    </row>
    <row r="452" spans="1:20" x14ac:dyDescent="0.35">
      <c r="A452" s="94">
        <v>444</v>
      </c>
      <c r="B452" s="52"/>
      <c r="C452" s="214" t="s">
        <v>129</v>
      </c>
      <c r="D452" s="215"/>
      <c r="E452" s="96" t="s">
        <v>6</v>
      </c>
      <c r="F452" s="97"/>
      <c r="G452" s="97"/>
      <c r="H452" s="97"/>
      <c r="I452" s="19">
        <f t="shared" si="30"/>
        <v>0</v>
      </c>
      <c r="J452" s="97"/>
      <c r="K452" s="97"/>
      <c r="L452" s="97"/>
      <c r="M452" s="97"/>
      <c r="N452" s="22">
        <f t="shared" si="31"/>
        <v>0</v>
      </c>
      <c r="O452" s="98"/>
      <c r="P452" s="21">
        <f t="shared" si="32"/>
        <v>0</v>
      </c>
      <c r="Q452" s="98"/>
      <c r="R452" s="98"/>
      <c r="S452" s="21">
        <f t="shared" si="33"/>
        <v>0</v>
      </c>
      <c r="T452" s="21">
        <f t="shared" si="34"/>
        <v>0</v>
      </c>
    </row>
    <row r="453" spans="1:20" x14ac:dyDescent="0.35">
      <c r="A453" s="94">
        <v>445</v>
      </c>
      <c r="B453" s="52"/>
      <c r="C453" s="214" t="s">
        <v>129</v>
      </c>
      <c r="D453" s="215"/>
      <c r="E453" s="96" t="s">
        <v>6</v>
      </c>
      <c r="F453" s="97"/>
      <c r="G453" s="97"/>
      <c r="H453" s="97"/>
      <c r="I453" s="19">
        <f t="shared" si="30"/>
        <v>0</v>
      </c>
      <c r="J453" s="97"/>
      <c r="K453" s="97"/>
      <c r="L453" s="97"/>
      <c r="M453" s="97"/>
      <c r="N453" s="22">
        <f t="shared" si="31"/>
        <v>0</v>
      </c>
      <c r="O453" s="98"/>
      <c r="P453" s="21">
        <f t="shared" si="32"/>
        <v>0</v>
      </c>
      <c r="Q453" s="98"/>
      <c r="R453" s="98"/>
      <c r="S453" s="21">
        <f t="shared" si="33"/>
        <v>0</v>
      </c>
      <c r="T453" s="21">
        <f t="shared" si="34"/>
        <v>0</v>
      </c>
    </row>
    <row r="454" spans="1:20" x14ac:dyDescent="0.35">
      <c r="A454" s="94">
        <v>446</v>
      </c>
      <c r="B454" s="52"/>
      <c r="C454" s="214" t="s">
        <v>129</v>
      </c>
      <c r="D454" s="215"/>
      <c r="E454" s="96" t="s">
        <v>6</v>
      </c>
      <c r="F454" s="97"/>
      <c r="G454" s="97"/>
      <c r="H454" s="97"/>
      <c r="I454" s="19">
        <f t="shared" si="30"/>
        <v>0</v>
      </c>
      <c r="J454" s="97"/>
      <c r="K454" s="97"/>
      <c r="L454" s="97"/>
      <c r="M454" s="97"/>
      <c r="N454" s="22">
        <f t="shared" si="31"/>
        <v>0</v>
      </c>
      <c r="O454" s="98"/>
      <c r="P454" s="21">
        <f t="shared" si="32"/>
        <v>0</v>
      </c>
      <c r="Q454" s="98"/>
      <c r="R454" s="98"/>
      <c r="S454" s="21">
        <f t="shared" si="33"/>
        <v>0</v>
      </c>
      <c r="T454" s="21">
        <f t="shared" si="34"/>
        <v>0</v>
      </c>
    </row>
    <row r="455" spans="1:20" x14ac:dyDescent="0.35">
      <c r="A455" s="94">
        <v>447</v>
      </c>
      <c r="B455" s="52"/>
      <c r="C455" s="214" t="s">
        <v>129</v>
      </c>
      <c r="D455" s="215"/>
      <c r="E455" s="96" t="s">
        <v>6</v>
      </c>
      <c r="F455" s="97"/>
      <c r="G455" s="97"/>
      <c r="H455" s="97"/>
      <c r="I455" s="19">
        <f t="shared" si="30"/>
        <v>0</v>
      </c>
      <c r="J455" s="97"/>
      <c r="K455" s="97"/>
      <c r="L455" s="97"/>
      <c r="M455" s="97"/>
      <c r="N455" s="22">
        <f t="shared" si="31"/>
        <v>0</v>
      </c>
      <c r="O455" s="98"/>
      <c r="P455" s="21">
        <f t="shared" si="32"/>
        <v>0</v>
      </c>
      <c r="Q455" s="98"/>
      <c r="R455" s="98"/>
      <c r="S455" s="21">
        <f t="shared" si="33"/>
        <v>0</v>
      </c>
      <c r="T455" s="21">
        <f t="shared" si="34"/>
        <v>0</v>
      </c>
    </row>
    <row r="456" spans="1:20" x14ac:dyDescent="0.35">
      <c r="A456" s="94">
        <v>448</v>
      </c>
      <c r="B456" s="52"/>
      <c r="C456" s="214" t="s">
        <v>129</v>
      </c>
      <c r="D456" s="215"/>
      <c r="E456" s="96" t="s">
        <v>6</v>
      </c>
      <c r="F456" s="97"/>
      <c r="G456" s="97"/>
      <c r="H456" s="97"/>
      <c r="I456" s="19">
        <f t="shared" si="30"/>
        <v>0</v>
      </c>
      <c r="J456" s="97"/>
      <c r="K456" s="97"/>
      <c r="L456" s="97"/>
      <c r="M456" s="97"/>
      <c r="N456" s="22">
        <f t="shared" si="31"/>
        <v>0</v>
      </c>
      <c r="O456" s="98"/>
      <c r="P456" s="21">
        <f t="shared" si="32"/>
        <v>0</v>
      </c>
      <c r="Q456" s="98"/>
      <c r="R456" s="98"/>
      <c r="S456" s="21">
        <f t="shared" si="33"/>
        <v>0</v>
      </c>
      <c r="T456" s="21">
        <f t="shared" si="34"/>
        <v>0</v>
      </c>
    </row>
    <row r="457" spans="1:20" x14ac:dyDescent="0.35">
      <c r="A457" s="94">
        <v>449</v>
      </c>
      <c r="B457" s="52"/>
      <c r="C457" s="214" t="s">
        <v>129</v>
      </c>
      <c r="D457" s="215"/>
      <c r="E457" s="96" t="s">
        <v>6</v>
      </c>
      <c r="F457" s="97"/>
      <c r="G457" s="97"/>
      <c r="H457" s="97"/>
      <c r="I457" s="19">
        <f t="shared" si="30"/>
        <v>0</v>
      </c>
      <c r="J457" s="97"/>
      <c r="K457" s="97"/>
      <c r="L457" s="97"/>
      <c r="M457" s="97"/>
      <c r="N457" s="22">
        <f t="shared" si="31"/>
        <v>0</v>
      </c>
      <c r="O457" s="98"/>
      <c r="P457" s="21">
        <f t="shared" si="32"/>
        <v>0</v>
      </c>
      <c r="Q457" s="98"/>
      <c r="R457" s="98"/>
      <c r="S457" s="21">
        <f t="shared" si="33"/>
        <v>0</v>
      </c>
      <c r="T457" s="21">
        <f t="shared" si="34"/>
        <v>0</v>
      </c>
    </row>
    <row r="458" spans="1:20" x14ac:dyDescent="0.35">
      <c r="A458" s="94">
        <v>450</v>
      </c>
      <c r="B458" s="52"/>
      <c r="C458" s="214" t="s">
        <v>129</v>
      </c>
      <c r="D458" s="215"/>
      <c r="E458" s="96" t="s">
        <v>6</v>
      </c>
      <c r="F458" s="97"/>
      <c r="G458" s="97"/>
      <c r="H458" s="97"/>
      <c r="I458" s="19">
        <f t="shared" ref="I458:I521" si="35">SUM(F458:H458)</f>
        <v>0</v>
      </c>
      <c r="J458" s="97"/>
      <c r="K458" s="97"/>
      <c r="L458" s="97"/>
      <c r="M458" s="97"/>
      <c r="N458" s="22">
        <f t="shared" ref="N458:N521" si="36">SUM(J458:M458)</f>
        <v>0</v>
      </c>
      <c r="O458" s="98"/>
      <c r="P458" s="21">
        <f t="shared" ref="P458:P521" si="37">I458+N458+O458</f>
        <v>0</v>
      </c>
      <c r="Q458" s="98"/>
      <c r="R458" s="98"/>
      <c r="S458" s="21">
        <f t="shared" ref="S458:S521" si="38">Q458+R458</f>
        <v>0</v>
      </c>
      <c r="T458" s="21">
        <f t="shared" ref="T458:T521" si="39">P458+S458</f>
        <v>0</v>
      </c>
    </row>
    <row r="459" spans="1:20" x14ac:dyDescent="0.35">
      <c r="A459" s="94">
        <v>451</v>
      </c>
      <c r="B459" s="52"/>
      <c r="C459" s="214" t="s">
        <v>129</v>
      </c>
      <c r="D459" s="215"/>
      <c r="E459" s="96" t="s">
        <v>6</v>
      </c>
      <c r="F459" s="97"/>
      <c r="G459" s="97"/>
      <c r="H459" s="97"/>
      <c r="I459" s="19">
        <f t="shared" si="35"/>
        <v>0</v>
      </c>
      <c r="J459" s="97"/>
      <c r="K459" s="97"/>
      <c r="L459" s="97"/>
      <c r="M459" s="97"/>
      <c r="N459" s="22">
        <f t="shared" si="36"/>
        <v>0</v>
      </c>
      <c r="O459" s="98"/>
      <c r="P459" s="21">
        <f t="shared" si="37"/>
        <v>0</v>
      </c>
      <c r="Q459" s="98"/>
      <c r="R459" s="98"/>
      <c r="S459" s="21">
        <f t="shared" si="38"/>
        <v>0</v>
      </c>
      <c r="T459" s="21">
        <f t="shared" si="39"/>
        <v>0</v>
      </c>
    </row>
    <row r="460" spans="1:20" x14ac:dyDescent="0.35">
      <c r="A460" s="94">
        <v>452</v>
      </c>
      <c r="B460" s="52"/>
      <c r="C460" s="214" t="s">
        <v>129</v>
      </c>
      <c r="D460" s="215"/>
      <c r="E460" s="96" t="s">
        <v>6</v>
      </c>
      <c r="F460" s="97"/>
      <c r="G460" s="97"/>
      <c r="H460" s="97"/>
      <c r="I460" s="19">
        <f t="shared" si="35"/>
        <v>0</v>
      </c>
      <c r="J460" s="97"/>
      <c r="K460" s="97"/>
      <c r="L460" s="97"/>
      <c r="M460" s="97"/>
      <c r="N460" s="22">
        <f t="shared" si="36"/>
        <v>0</v>
      </c>
      <c r="O460" s="98"/>
      <c r="P460" s="21">
        <f t="shared" si="37"/>
        <v>0</v>
      </c>
      <c r="Q460" s="98"/>
      <c r="R460" s="98"/>
      <c r="S460" s="21">
        <f t="shared" si="38"/>
        <v>0</v>
      </c>
      <c r="T460" s="21">
        <f t="shared" si="39"/>
        <v>0</v>
      </c>
    </row>
    <row r="461" spans="1:20" x14ac:dyDescent="0.35">
      <c r="A461" s="94">
        <v>453</v>
      </c>
      <c r="B461" s="52"/>
      <c r="C461" s="214" t="s">
        <v>129</v>
      </c>
      <c r="D461" s="215"/>
      <c r="E461" s="96" t="s">
        <v>6</v>
      </c>
      <c r="F461" s="97"/>
      <c r="G461" s="97"/>
      <c r="H461" s="97"/>
      <c r="I461" s="19">
        <f t="shared" si="35"/>
        <v>0</v>
      </c>
      <c r="J461" s="97"/>
      <c r="K461" s="97"/>
      <c r="L461" s="97"/>
      <c r="M461" s="97"/>
      <c r="N461" s="22">
        <f t="shared" si="36"/>
        <v>0</v>
      </c>
      <c r="O461" s="98"/>
      <c r="P461" s="21">
        <f t="shared" si="37"/>
        <v>0</v>
      </c>
      <c r="Q461" s="98"/>
      <c r="R461" s="98"/>
      <c r="S461" s="21">
        <f t="shared" si="38"/>
        <v>0</v>
      </c>
      <c r="T461" s="21">
        <f t="shared" si="39"/>
        <v>0</v>
      </c>
    </row>
    <row r="462" spans="1:20" x14ac:dyDescent="0.35">
      <c r="A462" s="94">
        <v>454</v>
      </c>
      <c r="B462" s="52"/>
      <c r="C462" s="214" t="s">
        <v>129</v>
      </c>
      <c r="D462" s="215"/>
      <c r="E462" s="96" t="s">
        <v>6</v>
      </c>
      <c r="F462" s="97"/>
      <c r="G462" s="97"/>
      <c r="H462" s="97"/>
      <c r="I462" s="19">
        <f t="shared" si="35"/>
        <v>0</v>
      </c>
      <c r="J462" s="97"/>
      <c r="K462" s="97"/>
      <c r="L462" s="97"/>
      <c r="M462" s="97"/>
      <c r="N462" s="22">
        <f t="shared" si="36"/>
        <v>0</v>
      </c>
      <c r="O462" s="98"/>
      <c r="P462" s="21">
        <f t="shared" si="37"/>
        <v>0</v>
      </c>
      <c r="Q462" s="98"/>
      <c r="R462" s="98"/>
      <c r="S462" s="21">
        <f t="shared" si="38"/>
        <v>0</v>
      </c>
      <c r="T462" s="21">
        <f t="shared" si="39"/>
        <v>0</v>
      </c>
    </row>
    <row r="463" spans="1:20" x14ac:dyDescent="0.35">
      <c r="A463" s="94">
        <v>455</v>
      </c>
      <c r="B463" s="52"/>
      <c r="C463" s="214" t="s">
        <v>129</v>
      </c>
      <c r="D463" s="215"/>
      <c r="E463" s="96" t="s">
        <v>6</v>
      </c>
      <c r="F463" s="97"/>
      <c r="G463" s="97"/>
      <c r="H463" s="97"/>
      <c r="I463" s="19">
        <f t="shared" si="35"/>
        <v>0</v>
      </c>
      <c r="J463" s="97"/>
      <c r="K463" s="97"/>
      <c r="L463" s="97"/>
      <c r="M463" s="97"/>
      <c r="N463" s="22">
        <f t="shared" si="36"/>
        <v>0</v>
      </c>
      <c r="O463" s="98"/>
      <c r="P463" s="21">
        <f t="shared" si="37"/>
        <v>0</v>
      </c>
      <c r="Q463" s="98"/>
      <c r="R463" s="98"/>
      <c r="S463" s="21">
        <f t="shared" si="38"/>
        <v>0</v>
      </c>
      <c r="T463" s="21">
        <f t="shared" si="39"/>
        <v>0</v>
      </c>
    </row>
    <row r="464" spans="1:20" x14ac:dyDescent="0.35">
      <c r="A464" s="94">
        <v>456</v>
      </c>
      <c r="B464" s="52"/>
      <c r="C464" s="214" t="s">
        <v>129</v>
      </c>
      <c r="D464" s="215"/>
      <c r="E464" s="96" t="s">
        <v>6</v>
      </c>
      <c r="F464" s="97"/>
      <c r="G464" s="97"/>
      <c r="H464" s="97"/>
      <c r="I464" s="19">
        <f t="shared" si="35"/>
        <v>0</v>
      </c>
      <c r="J464" s="97"/>
      <c r="K464" s="97"/>
      <c r="L464" s="97"/>
      <c r="M464" s="97"/>
      <c r="N464" s="22">
        <f t="shared" si="36"/>
        <v>0</v>
      </c>
      <c r="O464" s="98"/>
      <c r="P464" s="21">
        <f t="shared" si="37"/>
        <v>0</v>
      </c>
      <c r="Q464" s="98"/>
      <c r="R464" s="98"/>
      <c r="S464" s="21">
        <f t="shared" si="38"/>
        <v>0</v>
      </c>
      <c r="T464" s="21">
        <f t="shared" si="39"/>
        <v>0</v>
      </c>
    </row>
    <row r="465" spans="1:20" x14ac:dyDescent="0.35">
      <c r="A465" s="94">
        <v>457</v>
      </c>
      <c r="B465" s="52"/>
      <c r="C465" s="214" t="s">
        <v>129</v>
      </c>
      <c r="D465" s="215"/>
      <c r="E465" s="96" t="s">
        <v>6</v>
      </c>
      <c r="F465" s="97"/>
      <c r="G465" s="97"/>
      <c r="H465" s="97"/>
      <c r="I465" s="19">
        <f t="shared" si="35"/>
        <v>0</v>
      </c>
      <c r="J465" s="97"/>
      <c r="K465" s="97"/>
      <c r="L465" s="97"/>
      <c r="M465" s="97"/>
      <c r="N465" s="22">
        <f t="shared" si="36"/>
        <v>0</v>
      </c>
      <c r="O465" s="98"/>
      <c r="P465" s="21">
        <f t="shared" si="37"/>
        <v>0</v>
      </c>
      <c r="Q465" s="98"/>
      <c r="R465" s="98"/>
      <c r="S465" s="21">
        <f t="shared" si="38"/>
        <v>0</v>
      </c>
      <c r="T465" s="21">
        <f t="shared" si="39"/>
        <v>0</v>
      </c>
    </row>
    <row r="466" spans="1:20" x14ac:dyDescent="0.35">
      <c r="A466" s="94">
        <v>458</v>
      </c>
      <c r="B466" s="52"/>
      <c r="C466" s="214" t="s">
        <v>129</v>
      </c>
      <c r="D466" s="215"/>
      <c r="E466" s="96" t="s">
        <v>6</v>
      </c>
      <c r="F466" s="97"/>
      <c r="G466" s="97"/>
      <c r="H466" s="97"/>
      <c r="I466" s="19">
        <f t="shared" si="35"/>
        <v>0</v>
      </c>
      <c r="J466" s="97"/>
      <c r="K466" s="97"/>
      <c r="L466" s="97"/>
      <c r="M466" s="97"/>
      <c r="N466" s="22">
        <f t="shared" si="36"/>
        <v>0</v>
      </c>
      <c r="O466" s="98"/>
      <c r="P466" s="21">
        <f t="shared" si="37"/>
        <v>0</v>
      </c>
      <c r="Q466" s="98"/>
      <c r="R466" s="98"/>
      <c r="S466" s="21">
        <f t="shared" si="38"/>
        <v>0</v>
      </c>
      <c r="T466" s="21">
        <f t="shared" si="39"/>
        <v>0</v>
      </c>
    </row>
    <row r="467" spans="1:20" x14ac:dyDescent="0.35">
      <c r="A467" s="94">
        <v>459</v>
      </c>
      <c r="B467" s="52"/>
      <c r="C467" s="214" t="s">
        <v>129</v>
      </c>
      <c r="D467" s="215"/>
      <c r="E467" s="96" t="s">
        <v>6</v>
      </c>
      <c r="F467" s="97"/>
      <c r="G467" s="97"/>
      <c r="H467" s="97"/>
      <c r="I467" s="19">
        <f t="shared" si="35"/>
        <v>0</v>
      </c>
      <c r="J467" s="97"/>
      <c r="K467" s="97"/>
      <c r="L467" s="97"/>
      <c r="M467" s="97"/>
      <c r="N467" s="22">
        <f t="shared" si="36"/>
        <v>0</v>
      </c>
      <c r="O467" s="98"/>
      <c r="P467" s="21">
        <f t="shared" si="37"/>
        <v>0</v>
      </c>
      <c r="Q467" s="98"/>
      <c r="R467" s="98"/>
      <c r="S467" s="21">
        <f t="shared" si="38"/>
        <v>0</v>
      </c>
      <c r="T467" s="21">
        <f t="shared" si="39"/>
        <v>0</v>
      </c>
    </row>
    <row r="468" spans="1:20" x14ac:dyDescent="0.35">
      <c r="A468" s="94">
        <v>460</v>
      </c>
      <c r="B468" s="52"/>
      <c r="C468" s="214" t="s">
        <v>129</v>
      </c>
      <c r="D468" s="215"/>
      <c r="E468" s="96" t="s">
        <v>6</v>
      </c>
      <c r="F468" s="97"/>
      <c r="G468" s="97"/>
      <c r="H468" s="97"/>
      <c r="I468" s="19">
        <f t="shared" si="35"/>
        <v>0</v>
      </c>
      <c r="J468" s="97"/>
      <c r="K468" s="97"/>
      <c r="L468" s="97"/>
      <c r="M468" s="97"/>
      <c r="N468" s="22">
        <f t="shared" si="36"/>
        <v>0</v>
      </c>
      <c r="O468" s="98"/>
      <c r="P468" s="21">
        <f t="shared" si="37"/>
        <v>0</v>
      </c>
      <c r="Q468" s="98"/>
      <c r="R468" s="98"/>
      <c r="S468" s="21">
        <f t="shared" si="38"/>
        <v>0</v>
      </c>
      <c r="T468" s="21">
        <f t="shared" si="39"/>
        <v>0</v>
      </c>
    </row>
    <row r="469" spans="1:20" x14ac:dyDescent="0.35">
      <c r="A469" s="94">
        <v>461</v>
      </c>
      <c r="B469" s="52"/>
      <c r="C469" s="214" t="s">
        <v>129</v>
      </c>
      <c r="D469" s="215"/>
      <c r="E469" s="96" t="s">
        <v>6</v>
      </c>
      <c r="F469" s="97"/>
      <c r="G469" s="97"/>
      <c r="H469" s="97"/>
      <c r="I469" s="19">
        <f t="shared" si="35"/>
        <v>0</v>
      </c>
      <c r="J469" s="97"/>
      <c r="K469" s="97"/>
      <c r="L469" s="97"/>
      <c r="M469" s="97"/>
      <c r="N469" s="22">
        <f t="shared" si="36"/>
        <v>0</v>
      </c>
      <c r="O469" s="98"/>
      <c r="P469" s="21">
        <f t="shared" si="37"/>
        <v>0</v>
      </c>
      <c r="Q469" s="98"/>
      <c r="R469" s="98"/>
      <c r="S469" s="21">
        <f t="shared" si="38"/>
        <v>0</v>
      </c>
      <c r="T469" s="21">
        <f t="shared" si="39"/>
        <v>0</v>
      </c>
    </row>
    <row r="470" spans="1:20" x14ac:dyDescent="0.35">
      <c r="A470" s="94">
        <v>462</v>
      </c>
      <c r="B470" s="52"/>
      <c r="C470" s="214" t="s">
        <v>129</v>
      </c>
      <c r="D470" s="215"/>
      <c r="E470" s="96" t="s">
        <v>6</v>
      </c>
      <c r="F470" s="97"/>
      <c r="G470" s="97"/>
      <c r="H470" s="97"/>
      <c r="I470" s="19">
        <f t="shared" si="35"/>
        <v>0</v>
      </c>
      <c r="J470" s="97"/>
      <c r="K470" s="97"/>
      <c r="L470" s="97"/>
      <c r="M470" s="97"/>
      <c r="N470" s="22">
        <f t="shared" si="36"/>
        <v>0</v>
      </c>
      <c r="O470" s="98"/>
      <c r="P470" s="21">
        <f t="shared" si="37"/>
        <v>0</v>
      </c>
      <c r="Q470" s="98"/>
      <c r="R470" s="98"/>
      <c r="S470" s="21">
        <f t="shared" si="38"/>
        <v>0</v>
      </c>
      <c r="T470" s="21">
        <f t="shared" si="39"/>
        <v>0</v>
      </c>
    </row>
    <row r="471" spans="1:20" x14ac:dyDescent="0.35">
      <c r="A471" s="94">
        <v>463</v>
      </c>
      <c r="B471" s="52"/>
      <c r="C471" s="214" t="s">
        <v>129</v>
      </c>
      <c r="D471" s="215"/>
      <c r="E471" s="96" t="s">
        <v>6</v>
      </c>
      <c r="F471" s="97"/>
      <c r="G471" s="97"/>
      <c r="H471" s="97"/>
      <c r="I471" s="19">
        <f t="shared" si="35"/>
        <v>0</v>
      </c>
      <c r="J471" s="97"/>
      <c r="K471" s="97"/>
      <c r="L471" s="97"/>
      <c r="M471" s="97"/>
      <c r="N471" s="22">
        <f t="shared" si="36"/>
        <v>0</v>
      </c>
      <c r="O471" s="98"/>
      <c r="P471" s="21">
        <f t="shared" si="37"/>
        <v>0</v>
      </c>
      <c r="Q471" s="98"/>
      <c r="R471" s="98"/>
      <c r="S471" s="21">
        <f t="shared" si="38"/>
        <v>0</v>
      </c>
      <c r="T471" s="21">
        <f t="shared" si="39"/>
        <v>0</v>
      </c>
    </row>
    <row r="472" spans="1:20" x14ac:dyDescent="0.35">
      <c r="A472" s="94">
        <v>464</v>
      </c>
      <c r="B472" s="52"/>
      <c r="C472" s="214" t="s">
        <v>129</v>
      </c>
      <c r="D472" s="215"/>
      <c r="E472" s="96" t="s">
        <v>6</v>
      </c>
      <c r="F472" s="97"/>
      <c r="G472" s="97"/>
      <c r="H472" s="97"/>
      <c r="I472" s="19">
        <f t="shared" si="35"/>
        <v>0</v>
      </c>
      <c r="J472" s="97"/>
      <c r="K472" s="97"/>
      <c r="L472" s="97"/>
      <c r="M472" s="97"/>
      <c r="N472" s="22">
        <f t="shared" si="36"/>
        <v>0</v>
      </c>
      <c r="O472" s="98"/>
      <c r="P472" s="21">
        <f t="shared" si="37"/>
        <v>0</v>
      </c>
      <c r="Q472" s="98"/>
      <c r="R472" s="98"/>
      <c r="S472" s="21">
        <f t="shared" si="38"/>
        <v>0</v>
      </c>
      <c r="T472" s="21">
        <f t="shared" si="39"/>
        <v>0</v>
      </c>
    </row>
    <row r="473" spans="1:20" x14ac:dyDescent="0.35">
      <c r="A473" s="94">
        <v>465</v>
      </c>
      <c r="B473" s="52"/>
      <c r="C473" s="214" t="s">
        <v>129</v>
      </c>
      <c r="D473" s="215"/>
      <c r="E473" s="96" t="s">
        <v>6</v>
      </c>
      <c r="F473" s="97"/>
      <c r="G473" s="97"/>
      <c r="H473" s="97"/>
      <c r="I473" s="19">
        <f t="shared" si="35"/>
        <v>0</v>
      </c>
      <c r="J473" s="97"/>
      <c r="K473" s="97"/>
      <c r="L473" s="97"/>
      <c r="M473" s="97"/>
      <c r="N473" s="22">
        <f t="shared" si="36"/>
        <v>0</v>
      </c>
      <c r="O473" s="98"/>
      <c r="P473" s="21">
        <f t="shared" si="37"/>
        <v>0</v>
      </c>
      <c r="Q473" s="98"/>
      <c r="R473" s="98"/>
      <c r="S473" s="21">
        <f t="shared" si="38"/>
        <v>0</v>
      </c>
      <c r="T473" s="21">
        <f t="shared" si="39"/>
        <v>0</v>
      </c>
    </row>
    <row r="474" spans="1:20" x14ac:dyDescent="0.35">
      <c r="A474" s="94">
        <v>466</v>
      </c>
      <c r="B474" s="52"/>
      <c r="C474" s="214" t="s">
        <v>129</v>
      </c>
      <c r="D474" s="215"/>
      <c r="E474" s="96" t="s">
        <v>6</v>
      </c>
      <c r="F474" s="97"/>
      <c r="G474" s="97"/>
      <c r="H474" s="97"/>
      <c r="I474" s="19">
        <f t="shared" si="35"/>
        <v>0</v>
      </c>
      <c r="J474" s="97"/>
      <c r="K474" s="97"/>
      <c r="L474" s="97"/>
      <c r="M474" s="97"/>
      <c r="N474" s="22">
        <f t="shared" si="36"/>
        <v>0</v>
      </c>
      <c r="O474" s="98"/>
      <c r="P474" s="21">
        <f t="shared" si="37"/>
        <v>0</v>
      </c>
      <c r="Q474" s="98"/>
      <c r="R474" s="98"/>
      <c r="S474" s="21">
        <f t="shared" si="38"/>
        <v>0</v>
      </c>
      <c r="T474" s="21">
        <f t="shared" si="39"/>
        <v>0</v>
      </c>
    </row>
    <row r="475" spans="1:20" x14ac:dyDescent="0.35">
      <c r="A475" s="94">
        <v>467</v>
      </c>
      <c r="B475" s="52"/>
      <c r="C475" s="214" t="s">
        <v>129</v>
      </c>
      <c r="D475" s="215"/>
      <c r="E475" s="96" t="s">
        <v>6</v>
      </c>
      <c r="F475" s="97"/>
      <c r="G475" s="97"/>
      <c r="H475" s="97"/>
      <c r="I475" s="19">
        <f t="shared" si="35"/>
        <v>0</v>
      </c>
      <c r="J475" s="97"/>
      <c r="K475" s="97"/>
      <c r="L475" s="97"/>
      <c r="M475" s="97"/>
      <c r="N475" s="22">
        <f t="shared" si="36"/>
        <v>0</v>
      </c>
      <c r="O475" s="98"/>
      <c r="P475" s="21">
        <f t="shared" si="37"/>
        <v>0</v>
      </c>
      <c r="Q475" s="98"/>
      <c r="R475" s="98"/>
      <c r="S475" s="21">
        <f t="shared" si="38"/>
        <v>0</v>
      </c>
      <c r="T475" s="21">
        <f t="shared" si="39"/>
        <v>0</v>
      </c>
    </row>
    <row r="476" spans="1:20" x14ac:dyDescent="0.35">
      <c r="A476" s="94">
        <v>468</v>
      </c>
      <c r="B476" s="52"/>
      <c r="C476" s="214" t="s">
        <v>129</v>
      </c>
      <c r="D476" s="215"/>
      <c r="E476" s="96" t="s">
        <v>6</v>
      </c>
      <c r="F476" s="97"/>
      <c r="G476" s="97"/>
      <c r="H476" s="97"/>
      <c r="I476" s="19">
        <f t="shared" si="35"/>
        <v>0</v>
      </c>
      <c r="J476" s="97"/>
      <c r="K476" s="97"/>
      <c r="L476" s="97"/>
      <c r="M476" s="97"/>
      <c r="N476" s="22">
        <f t="shared" si="36"/>
        <v>0</v>
      </c>
      <c r="O476" s="98"/>
      <c r="P476" s="21">
        <f t="shared" si="37"/>
        <v>0</v>
      </c>
      <c r="Q476" s="98"/>
      <c r="R476" s="98"/>
      <c r="S476" s="21">
        <f t="shared" si="38"/>
        <v>0</v>
      </c>
      <c r="T476" s="21">
        <f t="shared" si="39"/>
        <v>0</v>
      </c>
    </row>
    <row r="477" spans="1:20" x14ac:dyDescent="0.35">
      <c r="A477" s="94">
        <v>469</v>
      </c>
      <c r="B477" s="52"/>
      <c r="C477" s="214" t="s">
        <v>129</v>
      </c>
      <c r="D477" s="215"/>
      <c r="E477" s="96" t="s">
        <v>6</v>
      </c>
      <c r="F477" s="97"/>
      <c r="G477" s="97"/>
      <c r="H477" s="97"/>
      <c r="I477" s="19">
        <f t="shared" si="35"/>
        <v>0</v>
      </c>
      <c r="J477" s="97"/>
      <c r="K477" s="97"/>
      <c r="L477" s="97"/>
      <c r="M477" s="97"/>
      <c r="N477" s="22">
        <f t="shared" si="36"/>
        <v>0</v>
      </c>
      <c r="O477" s="98"/>
      <c r="P477" s="21">
        <f t="shared" si="37"/>
        <v>0</v>
      </c>
      <c r="Q477" s="98"/>
      <c r="R477" s="98"/>
      <c r="S477" s="21">
        <f t="shared" si="38"/>
        <v>0</v>
      </c>
      <c r="T477" s="21">
        <f t="shared" si="39"/>
        <v>0</v>
      </c>
    </row>
    <row r="478" spans="1:20" x14ac:dyDescent="0.35">
      <c r="A478" s="94">
        <v>470</v>
      </c>
      <c r="B478" s="52"/>
      <c r="C478" s="214" t="s">
        <v>129</v>
      </c>
      <c r="D478" s="215"/>
      <c r="E478" s="96" t="s">
        <v>6</v>
      </c>
      <c r="F478" s="97"/>
      <c r="G478" s="97"/>
      <c r="H478" s="97"/>
      <c r="I478" s="19">
        <f t="shared" si="35"/>
        <v>0</v>
      </c>
      <c r="J478" s="97"/>
      <c r="K478" s="97"/>
      <c r="L478" s="97"/>
      <c r="M478" s="97"/>
      <c r="N478" s="22">
        <f t="shared" si="36"/>
        <v>0</v>
      </c>
      <c r="O478" s="98"/>
      <c r="P478" s="21">
        <f t="shared" si="37"/>
        <v>0</v>
      </c>
      <c r="Q478" s="98"/>
      <c r="R478" s="98"/>
      <c r="S478" s="21">
        <f t="shared" si="38"/>
        <v>0</v>
      </c>
      <c r="T478" s="21">
        <f t="shared" si="39"/>
        <v>0</v>
      </c>
    </row>
    <row r="479" spans="1:20" x14ac:dyDescent="0.35">
      <c r="A479" s="94">
        <v>471</v>
      </c>
      <c r="B479" s="52"/>
      <c r="C479" s="214" t="s">
        <v>129</v>
      </c>
      <c r="D479" s="215"/>
      <c r="E479" s="96" t="s">
        <v>6</v>
      </c>
      <c r="F479" s="97"/>
      <c r="G479" s="97"/>
      <c r="H479" s="97"/>
      <c r="I479" s="19">
        <f t="shared" si="35"/>
        <v>0</v>
      </c>
      <c r="J479" s="97"/>
      <c r="K479" s="97"/>
      <c r="L479" s="97"/>
      <c r="M479" s="97"/>
      <c r="N479" s="22">
        <f t="shared" si="36"/>
        <v>0</v>
      </c>
      <c r="O479" s="98"/>
      <c r="P479" s="21">
        <f t="shared" si="37"/>
        <v>0</v>
      </c>
      <c r="Q479" s="98"/>
      <c r="R479" s="98"/>
      <c r="S479" s="21">
        <f t="shared" si="38"/>
        <v>0</v>
      </c>
      <c r="T479" s="21">
        <f t="shared" si="39"/>
        <v>0</v>
      </c>
    </row>
    <row r="480" spans="1:20" x14ac:dyDescent="0.35">
      <c r="A480" s="94">
        <v>472</v>
      </c>
      <c r="B480" s="52"/>
      <c r="C480" s="214" t="s">
        <v>129</v>
      </c>
      <c r="D480" s="215"/>
      <c r="E480" s="96" t="s">
        <v>6</v>
      </c>
      <c r="F480" s="97"/>
      <c r="G480" s="97"/>
      <c r="H480" s="97"/>
      <c r="I480" s="19">
        <f t="shared" si="35"/>
        <v>0</v>
      </c>
      <c r="J480" s="97"/>
      <c r="K480" s="97"/>
      <c r="L480" s="97"/>
      <c r="M480" s="97"/>
      <c r="N480" s="22">
        <f t="shared" si="36"/>
        <v>0</v>
      </c>
      <c r="O480" s="98"/>
      <c r="P480" s="21">
        <f t="shared" si="37"/>
        <v>0</v>
      </c>
      <c r="Q480" s="98"/>
      <c r="R480" s="98"/>
      <c r="S480" s="21">
        <f t="shared" si="38"/>
        <v>0</v>
      </c>
      <c r="T480" s="21">
        <f t="shared" si="39"/>
        <v>0</v>
      </c>
    </row>
    <row r="481" spans="1:20" x14ac:dyDescent="0.35">
      <c r="A481" s="94">
        <v>473</v>
      </c>
      <c r="B481" s="52"/>
      <c r="C481" s="214" t="s">
        <v>129</v>
      </c>
      <c r="D481" s="215"/>
      <c r="E481" s="96" t="s">
        <v>6</v>
      </c>
      <c r="F481" s="97"/>
      <c r="G481" s="97"/>
      <c r="H481" s="97"/>
      <c r="I481" s="19">
        <f t="shared" si="35"/>
        <v>0</v>
      </c>
      <c r="J481" s="97"/>
      <c r="K481" s="97"/>
      <c r="L481" s="97"/>
      <c r="M481" s="97"/>
      <c r="N481" s="22">
        <f t="shared" si="36"/>
        <v>0</v>
      </c>
      <c r="O481" s="98"/>
      <c r="P481" s="21">
        <f t="shared" si="37"/>
        <v>0</v>
      </c>
      <c r="Q481" s="98"/>
      <c r="R481" s="98"/>
      <c r="S481" s="21">
        <f t="shared" si="38"/>
        <v>0</v>
      </c>
      <c r="T481" s="21">
        <f t="shared" si="39"/>
        <v>0</v>
      </c>
    </row>
    <row r="482" spans="1:20" x14ac:dyDescent="0.35">
      <c r="A482" s="94">
        <v>474</v>
      </c>
      <c r="B482" s="52"/>
      <c r="C482" s="214" t="s">
        <v>129</v>
      </c>
      <c r="D482" s="215"/>
      <c r="E482" s="96" t="s">
        <v>6</v>
      </c>
      <c r="F482" s="97"/>
      <c r="G482" s="97"/>
      <c r="H482" s="97"/>
      <c r="I482" s="19">
        <f t="shared" si="35"/>
        <v>0</v>
      </c>
      <c r="J482" s="97"/>
      <c r="K482" s="97"/>
      <c r="L482" s="97"/>
      <c r="M482" s="97"/>
      <c r="N482" s="22">
        <f t="shared" si="36"/>
        <v>0</v>
      </c>
      <c r="O482" s="98"/>
      <c r="P482" s="21">
        <f t="shared" si="37"/>
        <v>0</v>
      </c>
      <c r="Q482" s="98"/>
      <c r="R482" s="98"/>
      <c r="S482" s="21">
        <f t="shared" si="38"/>
        <v>0</v>
      </c>
      <c r="T482" s="21">
        <f t="shared" si="39"/>
        <v>0</v>
      </c>
    </row>
    <row r="483" spans="1:20" x14ac:dyDescent="0.35">
      <c r="A483" s="94">
        <v>475</v>
      </c>
      <c r="B483" s="52"/>
      <c r="C483" s="214" t="s">
        <v>129</v>
      </c>
      <c r="D483" s="215"/>
      <c r="E483" s="96" t="s">
        <v>6</v>
      </c>
      <c r="F483" s="97"/>
      <c r="G483" s="97"/>
      <c r="H483" s="97"/>
      <c r="I483" s="19">
        <f t="shared" si="35"/>
        <v>0</v>
      </c>
      <c r="J483" s="97"/>
      <c r="K483" s="97"/>
      <c r="L483" s="97"/>
      <c r="M483" s="97"/>
      <c r="N483" s="22">
        <f t="shared" si="36"/>
        <v>0</v>
      </c>
      <c r="O483" s="98"/>
      <c r="P483" s="21">
        <f t="shared" si="37"/>
        <v>0</v>
      </c>
      <c r="Q483" s="98"/>
      <c r="R483" s="98"/>
      <c r="S483" s="21">
        <f t="shared" si="38"/>
        <v>0</v>
      </c>
      <c r="T483" s="21">
        <f t="shared" si="39"/>
        <v>0</v>
      </c>
    </row>
    <row r="484" spans="1:20" x14ac:dyDescent="0.35">
      <c r="A484" s="94">
        <v>476</v>
      </c>
      <c r="B484" s="52"/>
      <c r="C484" s="214" t="s">
        <v>129</v>
      </c>
      <c r="D484" s="215"/>
      <c r="E484" s="96" t="s">
        <v>6</v>
      </c>
      <c r="F484" s="97"/>
      <c r="G484" s="97"/>
      <c r="H484" s="97"/>
      <c r="I484" s="19">
        <f t="shared" si="35"/>
        <v>0</v>
      </c>
      <c r="J484" s="97"/>
      <c r="K484" s="97"/>
      <c r="L484" s="97"/>
      <c r="M484" s="97"/>
      <c r="N484" s="22">
        <f t="shared" si="36"/>
        <v>0</v>
      </c>
      <c r="O484" s="98"/>
      <c r="P484" s="21">
        <f t="shared" si="37"/>
        <v>0</v>
      </c>
      <c r="Q484" s="98"/>
      <c r="R484" s="98"/>
      <c r="S484" s="21">
        <f t="shared" si="38"/>
        <v>0</v>
      </c>
      <c r="T484" s="21">
        <f t="shared" si="39"/>
        <v>0</v>
      </c>
    </row>
    <row r="485" spans="1:20" x14ac:dyDescent="0.35">
      <c r="A485" s="94">
        <v>477</v>
      </c>
      <c r="B485" s="52"/>
      <c r="C485" s="214" t="s">
        <v>129</v>
      </c>
      <c r="D485" s="215"/>
      <c r="E485" s="96" t="s">
        <v>6</v>
      </c>
      <c r="F485" s="97"/>
      <c r="G485" s="97"/>
      <c r="H485" s="97"/>
      <c r="I485" s="19">
        <f t="shared" si="35"/>
        <v>0</v>
      </c>
      <c r="J485" s="97"/>
      <c r="K485" s="97"/>
      <c r="L485" s="97"/>
      <c r="M485" s="97"/>
      <c r="N485" s="22">
        <f t="shared" si="36"/>
        <v>0</v>
      </c>
      <c r="O485" s="98"/>
      <c r="P485" s="21">
        <f t="shared" si="37"/>
        <v>0</v>
      </c>
      <c r="Q485" s="98"/>
      <c r="R485" s="98"/>
      <c r="S485" s="21">
        <f t="shared" si="38"/>
        <v>0</v>
      </c>
      <c r="T485" s="21">
        <f t="shared" si="39"/>
        <v>0</v>
      </c>
    </row>
    <row r="486" spans="1:20" x14ac:dyDescent="0.35">
      <c r="A486" s="94">
        <v>478</v>
      </c>
      <c r="B486" s="52"/>
      <c r="C486" s="214" t="s">
        <v>129</v>
      </c>
      <c r="D486" s="215"/>
      <c r="E486" s="96" t="s">
        <v>6</v>
      </c>
      <c r="F486" s="97"/>
      <c r="G486" s="97"/>
      <c r="H486" s="97"/>
      <c r="I486" s="19">
        <f t="shared" si="35"/>
        <v>0</v>
      </c>
      <c r="J486" s="97"/>
      <c r="K486" s="97"/>
      <c r="L486" s="97"/>
      <c r="M486" s="97"/>
      <c r="N486" s="22">
        <f t="shared" si="36"/>
        <v>0</v>
      </c>
      <c r="O486" s="98"/>
      <c r="P486" s="21">
        <f t="shared" si="37"/>
        <v>0</v>
      </c>
      <c r="Q486" s="98"/>
      <c r="R486" s="98"/>
      <c r="S486" s="21">
        <f t="shared" si="38"/>
        <v>0</v>
      </c>
      <c r="T486" s="21">
        <f t="shared" si="39"/>
        <v>0</v>
      </c>
    </row>
    <row r="487" spans="1:20" x14ac:dyDescent="0.35">
      <c r="A487" s="94">
        <v>479</v>
      </c>
      <c r="B487" s="52"/>
      <c r="C487" s="214" t="s">
        <v>129</v>
      </c>
      <c r="D487" s="215"/>
      <c r="E487" s="96" t="s">
        <v>6</v>
      </c>
      <c r="F487" s="97"/>
      <c r="G487" s="97"/>
      <c r="H487" s="97"/>
      <c r="I487" s="19">
        <f t="shared" si="35"/>
        <v>0</v>
      </c>
      <c r="J487" s="97"/>
      <c r="K487" s="97"/>
      <c r="L487" s="97"/>
      <c r="M487" s="97"/>
      <c r="N487" s="22">
        <f t="shared" si="36"/>
        <v>0</v>
      </c>
      <c r="O487" s="98"/>
      <c r="P487" s="21">
        <f t="shared" si="37"/>
        <v>0</v>
      </c>
      <c r="Q487" s="98"/>
      <c r="R487" s="98"/>
      <c r="S487" s="21">
        <f t="shared" si="38"/>
        <v>0</v>
      </c>
      <c r="T487" s="21">
        <f t="shared" si="39"/>
        <v>0</v>
      </c>
    </row>
    <row r="488" spans="1:20" x14ac:dyDescent="0.35">
      <c r="A488" s="94">
        <v>480</v>
      </c>
      <c r="B488" s="52"/>
      <c r="C488" s="214" t="s">
        <v>129</v>
      </c>
      <c r="D488" s="215"/>
      <c r="E488" s="96" t="s">
        <v>6</v>
      </c>
      <c r="F488" s="97"/>
      <c r="G488" s="97"/>
      <c r="H488" s="97"/>
      <c r="I488" s="19">
        <f t="shared" si="35"/>
        <v>0</v>
      </c>
      <c r="J488" s="97"/>
      <c r="K488" s="97"/>
      <c r="L488" s="97"/>
      <c r="M488" s="97"/>
      <c r="N488" s="22">
        <f t="shared" si="36"/>
        <v>0</v>
      </c>
      <c r="O488" s="98"/>
      <c r="P488" s="21">
        <f t="shared" si="37"/>
        <v>0</v>
      </c>
      <c r="Q488" s="98"/>
      <c r="R488" s="98"/>
      <c r="S488" s="21">
        <f t="shared" si="38"/>
        <v>0</v>
      </c>
      <c r="T488" s="21">
        <f t="shared" si="39"/>
        <v>0</v>
      </c>
    </row>
    <row r="489" spans="1:20" x14ac:dyDescent="0.35">
      <c r="A489" s="94">
        <v>481</v>
      </c>
      <c r="B489" s="52"/>
      <c r="C489" s="214" t="s">
        <v>129</v>
      </c>
      <c r="D489" s="215"/>
      <c r="E489" s="96" t="s">
        <v>6</v>
      </c>
      <c r="F489" s="97"/>
      <c r="G489" s="97"/>
      <c r="H489" s="97"/>
      <c r="I489" s="19">
        <f t="shared" si="35"/>
        <v>0</v>
      </c>
      <c r="J489" s="97"/>
      <c r="K489" s="97"/>
      <c r="L489" s="97"/>
      <c r="M489" s="97"/>
      <c r="N489" s="22">
        <f t="shared" si="36"/>
        <v>0</v>
      </c>
      <c r="O489" s="98"/>
      <c r="P489" s="21">
        <f t="shared" si="37"/>
        <v>0</v>
      </c>
      <c r="Q489" s="98"/>
      <c r="R489" s="98"/>
      <c r="S489" s="21">
        <f t="shared" si="38"/>
        <v>0</v>
      </c>
      <c r="T489" s="21">
        <f t="shared" si="39"/>
        <v>0</v>
      </c>
    </row>
    <row r="490" spans="1:20" x14ac:dyDescent="0.35">
      <c r="A490" s="94">
        <v>482</v>
      </c>
      <c r="B490" s="52"/>
      <c r="C490" s="214" t="s">
        <v>129</v>
      </c>
      <c r="D490" s="215"/>
      <c r="E490" s="96" t="s">
        <v>6</v>
      </c>
      <c r="F490" s="97"/>
      <c r="G490" s="97"/>
      <c r="H490" s="97"/>
      <c r="I490" s="19">
        <f t="shared" si="35"/>
        <v>0</v>
      </c>
      <c r="J490" s="97"/>
      <c r="K490" s="97"/>
      <c r="L490" s="97"/>
      <c r="M490" s="97"/>
      <c r="N490" s="22">
        <f t="shared" si="36"/>
        <v>0</v>
      </c>
      <c r="O490" s="98"/>
      <c r="P490" s="21">
        <f t="shared" si="37"/>
        <v>0</v>
      </c>
      <c r="Q490" s="98"/>
      <c r="R490" s="98"/>
      <c r="S490" s="21">
        <f t="shared" si="38"/>
        <v>0</v>
      </c>
      <c r="T490" s="21">
        <f t="shared" si="39"/>
        <v>0</v>
      </c>
    </row>
    <row r="491" spans="1:20" x14ac:dyDescent="0.35">
      <c r="A491" s="94">
        <v>483</v>
      </c>
      <c r="B491" s="52"/>
      <c r="C491" s="214" t="s">
        <v>129</v>
      </c>
      <c r="D491" s="215"/>
      <c r="E491" s="96" t="s">
        <v>6</v>
      </c>
      <c r="F491" s="97"/>
      <c r="G491" s="97"/>
      <c r="H491" s="97"/>
      <c r="I491" s="19">
        <f t="shared" si="35"/>
        <v>0</v>
      </c>
      <c r="J491" s="97"/>
      <c r="K491" s="97"/>
      <c r="L491" s="97"/>
      <c r="M491" s="97"/>
      <c r="N491" s="22">
        <f t="shared" si="36"/>
        <v>0</v>
      </c>
      <c r="O491" s="98"/>
      <c r="P491" s="21">
        <f t="shared" si="37"/>
        <v>0</v>
      </c>
      <c r="Q491" s="98"/>
      <c r="R491" s="98"/>
      <c r="S491" s="21">
        <f t="shared" si="38"/>
        <v>0</v>
      </c>
      <c r="T491" s="21">
        <f t="shared" si="39"/>
        <v>0</v>
      </c>
    </row>
    <row r="492" spans="1:20" x14ac:dyDescent="0.35">
      <c r="A492" s="94">
        <v>484</v>
      </c>
      <c r="B492" s="52"/>
      <c r="C492" s="214" t="s">
        <v>129</v>
      </c>
      <c r="D492" s="215"/>
      <c r="E492" s="96" t="s">
        <v>6</v>
      </c>
      <c r="F492" s="97"/>
      <c r="G492" s="97"/>
      <c r="H492" s="97"/>
      <c r="I492" s="19">
        <f t="shared" si="35"/>
        <v>0</v>
      </c>
      <c r="J492" s="97"/>
      <c r="K492" s="97"/>
      <c r="L492" s="97"/>
      <c r="M492" s="97"/>
      <c r="N492" s="22">
        <f t="shared" si="36"/>
        <v>0</v>
      </c>
      <c r="O492" s="98"/>
      <c r="P492" s="21">
        <f t="shared" si="37"/>
        <v>0</v>
      </c>
      <c r="Q492" s="98"/>
      <c r="R492" s="98"/>
      <c r="S492" s="21">
        <f t="shared" si="38"/>
        <v>0</v>
      </c>
      <c r="T492" s="21">
        <f t="shared" si="39"/>
        <v>0</v>
      </c>
    </row>
    <row r="493" spans="1:20" x14ac:dyDescent="0.35">
      <c r="A493" s="94">
        <v>485</v>
      </c>
      <c r="B493" s="52"/>
      <c r="C493" s="214" t="s">
        <v>129</v>
      </c>
      <c r="D493" s="215"/>
      <c r="E493" s="96" t="s">
        <v>6</v>
      </c>
      <c r="F493" s="97"/>
      <c r="G493" s="97"/>
      <c r="H493" s="97"/>
      <c r="I493" s="19">
        <f t="shared" si="35"/>
        <v>0</v>
      </c>
      <c r="J493" s="97"/>
      <c r="K493" s="97"/>
      <c r="L493" s="97"/>
      <c r="M493" s="97"/>
      <c r="N493" s="22">
        <f t="shared" si="36"/>
        <v>0</v>
      </c>
      <c r="O493" s="98"/>
      <c r="P493" s="21">
        <f t="shared" si="37"/>
        <v>0</v>
      </c>
      <c r="Q493" s="98"/>
      <c r="R493" s="98"/>
      <c r="S493" s="21">
        <f t="shared" si="38"/>
        <v>0</v>
      </c>
      <c r="T493" s="21">
        <f t="shared" si="39"/>
        <v>0</v>
      </c>
    </row>
    <row r="494" spans="1:20" x14ac:dyDescent="0.35">
      <c r="A494" s="94">
        <v>486</v>
      </c>
      <c r="B494" s="52"/>
      <c r="C494" s="214" t="s">
        <v>129</v>
      </c>
      <c r="D494" s="215"/>
      <c r="E494" s="96" t="s">
        <v>6</v>
      </c>
      <c r="F494" s="97"/>
      <c r="G494" s="97"/>
      <c r="H494" s="97"/>
      <c r="I494" s="19">
        <f t="shared" si="35"/>
        <v>0</v>
      </c>
      <c r="J494" s="97"/>
      <c r="K494" s="97"/>
      <c r="L494" s="97"/>
      <c r="M494" s="97"/>
      <c r="N494" s="22">
        <f t="shared" si="36"/>
        <v>0</v>
      </c>
      <c r="O494" s="98"/>
      <c r="P494" s="21">
        <f t="shared" si="37"/>
        <v>0</v>
      </c>
      <c r="Q494" s="98"/>
      <c r="R494" s="98"/>
      <c r="S494" s="21">
        <f t="shared" si="38"/>
        <v>0</v>
      </c>
      <c r="T494" s="21">
        <f t="shared" si="39"/>
        <v>0</v>
      </c>
    </row>
    <row r="495" spans="1:20" x14ac:dyDescent="0.35">
      <c r="A495" s="94">
        <v>487</v>
      </c>
      <c r="B495" s="52"/>
      <c r="C495" s="214" t="s">
        <v>129</v>
      </c>
      <c r="D495" s="215"/>
      <c r="E495" s="96" t="s">
        <v>6</v>
      </c>
      <c r="F495" s="97"/>
      <c r="G495" s="97"/>
      <c r="H495" s="97"/>
      <c r="I495" s="19">
        <f t="shared" si="35"/>
        <v>0</v>
      </c>
      <c r="J495" s="97"/>
      <c r="K495" s="97"/>
      <c r="L495" s="97"/>
      <c r="M495" s="97"/>
      <c r="N495" s="22">
        <f t="shared" si="36"/>
        <v>0</v>
      </c>
      <c r="O495" s="98"/>
      <c r="P495" s="21">
        <f t="shared" si="37"/>
        <v>0</v>
      </c>
      <c r="Q495" s="98"/>
      <c r="R495" s="98"/>
      <c r="S495" s="21">
        <f t="shared" si="38"/>
        <v>0</v>
      </c>
      <c r="T495" s="21">
        <f t="shared" si="39"/>
        <v>0</v>
      </c>
    </row>
    <row r="496" spans="1:20" x14ac:dyDescent="0.35">
      <c r="A496" s="94">
        <v>488</v>
      </c>
      <c r="B496" s="52"/>
      <c r="C496" s="214" t="s">
        <v>129</v>
      </c>
      <c r="D496" s="215"/>
      <c r="E496" s="96" t="s">
        <v>6</v>
      </c>
      <c r="F496" s="97"/>
      <c r="G496" s="97"/>
      <c r="H496" s="97"/>
      <c r="I496" s="19">
        <f t="shared" si="35"/>
        <v>0</v>
      </c>
      <c r="J496" s="97"/>
      <c r="K496" s="97"/>
      <c r="L496" s="97"/>
      <c r="M496" s="97"/>
      <c r="N496" s="22">
        <f t="shared" si="36"/>
        <v>0</v>
      </c>
      <c r="O496" s="98"/>
      <c r="P496" s="21">
        <f t="shared" si="37"/>
        <v>0</v>
      </c>
      <c r="Q496" s="98"/>
      <c r="R496" s="98"/>
      <c r="S496" s="21">
        <f t="shared" si="38"/>
        <v>0</v>
      </c>
      <c r="T496" s="21">
        <f t="shared" si="39"/>
        <v>0</v>
      </c>
    </row>
    <row r="497" spans="1:20" x14ac:dyDescent="0.35">
      <c r="A497" s="94">
        <v>489</v>
      </c>
      <c r="B497" s="52"/>
      <c r="C497" s="214" t="s">
        <v>129</v>
      </c>
      <c r="D497" s="215"/>
      <c r="E497" s="96" t="s">
        <v>6</v>
      </c>
      <c r="F497" s="97"/>
      <c r="G497" s="97"/>
      <c r="H497" s="97"/>
      <c r="I497" s="19">
        <f t="shared" si="35"/>
        <v>0</v>
      </c>
      <c r="J497" s="97"/>
      <c r="K497" s="97"/>
      <c r="L497" s="97"/>
      <c r="M497" s="97"/>
      <c r="N497" s="22">
        <f t="shared" si="36"/>
        <v>0</v>
      </c>
      <c r="O497" s="98"/>
      <c r="P497" s="21">
        <f t="shared" si="37"/>
        <v>0</v>
      </c>
      <c r="Q497" s="98"/>
      <c r="R497" s="98"/>
      <c r="S497" s="21">
        <f t="shared" si="38"/>
        <v>0</v>
      </c>
      <c r="T497" s="21">
        <f t="shared" si="39"/>
        <v>0</v>
      </c>
    </row>
    <row r="498" spans="1:20" x14ac:dyDescent="0.35">
      <c r="A498" s="94">
        <v>490</v>
      </c>
      <c r="B498" s="52"/>
      <c r="C498" s="214" t="s">
        <v>129</v>
      </c>
      <c r="D498" s="215"/>
      <c r="E498" s="96" t="s">
        <v>6</v>
      </c>
      <c r="F498" s="97"/>
      <c r="G498" s="97"/>
      <c r="H498" s="97"/>
      <c r="I498" s="19">
        <f t="shared" si="35"/>
        <v>0</v>
      </c>
      <c r="J498" s="97"/>
      <c r="K498" s="97"/>
      <c r="L498" s="97"/>
      <c r="M498" s="97"/>
      <c r="N498" s="22">
        <f t="shared" si="36"/>
        <v>0</v>
      </c>
      <c r="O498" s="98"/>
      <c r="P498" s="21">
        <f t="shared" si="37"/>
        <v>0</v>
      </c>
      <c r="Q498" s="98"/>
      <c r="R498" s="98"/>
      <c r="S498" s="21">
        <f t="shared" si="38"/>
        <v>0</v>
      </c>
      <c r="T498" s="21">
        <f t="shared" si="39"/>
        <v>0</v>
      </c>
    </row>
    <row r="499" spans="1:20" x14ac:dyDescent="0.35">
      <c r="A499" s="94">
        <v>491</v>
      </c>
      <c r="B499" s="52"/>
      <c r="C499" s="214" t="s">
        <v>129</v>
      </c>
      <c r="D499" s="215"/>
      <c r="E499" s="96" t="s">
        <v>6</v>
      </c>
      <c r="F499" s="97"/>
      <c r="G499" s="97"/>
      <c r="H499" s="97"/>
      <c r="I499" s="19">
        <f t="shared" si="35"/>
        <v>0</v>
      </c>
      <c r="J499" s="97"/>
      <c r="K499" s="97"/>
      <c r="L499" s="97"/>
      <c r="M499" s="97"/>
      <c r="N499" s="22">
        <f t="shared" si="36"/>
        <v>0</v>
      </c>
      <c r="O499" s="98"/>
      <c r="P499" s="21">
        <f t="shared" si="37"/>
        <v>0</v>
      </c>
      <c r="Q499" s="98"/>
      <c r="R499" s="98"/>
      <c r="S499" s="21">
        <f t="shared" si="38"/>
        <v>0</v>
      </c>
      <c r="T499" s="21">
        <f t="shared" si="39"/>
        <v>0</v>
      </c>
    </row>
    <row r="500" spans="1:20" x14ac:dyDescent="0.35">
      <c r="A500" s="94">
        <v>492</v>
      </c>
      <c r="B500" s="52"/>
      <c r="C500" s="214" t="s">
        <v>129</v>
      </c>
      <c r="D500" s="215"/>
      <c r="E500" s="96" t="s">
        <v>6</v>
      </c>
      <c r="F500" s="97"/>
      <c r="G500" s="97"/>
      <c r="H500" s="97"/>
      <c r="I500" s="19">
        <f t="shared" si="35"/>
        <v>0</v>
      </c>
      <c r="J500" s="97"/>
      <c r="K500" s="97"/>
      <c r="L500" s="97"/>
      <c r="M500" s="97"/>
      <c r="N500" s="22">
        <f t="shared" si="36"/>
        <v>0</v>
      </c>
      <c r="O500" s="98"/>
      <c r="P500" s="21">
        <f t="shared" si="37"/>
        <v>0</v>
      </c>
      <c r="Q500" s="98"/>
      <c r="R500" s="98"/>
      <c r="S500" s="21">
        <f t="shared" si="38"/>
        <v>0</v>
      </c>
      <c r="T500" s="21">
        <f t="shared" si="39"/>
        <v>0</v>
      </c>
    </row>
    <row r="501" spans="1:20" x14ac:dyDescent="0.35">
      <c r="A501" s="94">
        <v>493</v>
      </c>
      <c r="B501" s="52"/>
      <c r="C501" s="214" t="s">
        <v>129</v>
      </c>
      <c r="D501" s="215"/>
      <c r="E501" s="96" t="s">
        <v>6</v>
      </c>
      <c r="F501" s="97"/>
      <c r="G501" s="97"/>
      <c r="H501" s="97"/>
      <c r="I501" s="19">
        <f t="shared" si="35"/>
        <v>0</v>
      </c>
      <c r="J501" s="97"/>
      <c r="K501" s="97"/>
      <c r="L501" s="97"/>
      <c r="M501" s="97"/>
      <c r="N501" s="22">
        <f t="shared" si="36"/>
        <v>0</v>
      </c>
      <c r="O501" s="98"/>
      <c r="P501" s="21">
        <f t="shared" si="37"/>
        <v>0</v>
      </c>
      <c r="Q501" s="98"/>
      <c r="R501" s="98"/>
      <c r="S501" s="21">
        <f t="shared" si="38"/>
        <v>0</v>
      </c>
      <c r="T501" s="21">
        <f t="shared" si="39"/>
        <v>0</v>
      </c>
    </row>
    <row r="502" spans="1:20" x14ac:dyDescent="0.35">
      <c r="A502" s="94">
        <v>494</v>
      </c>
      <c r="B502" s="52"/>
      <c r="C502" s="214" t="s">
        <v>129</v>
      </c>
      <c r="D502" s="215"/>
      <c r="E502" s="96" t="s">
        <v>6</v>
      </c>
      <c r="F502" s="97"/>
      <c r="G502" s="97"/>
      <c r="H502" s="97"/>
      <c r="I502" s="19">
        <f t="shared" si="35"/>
        <v>0</v>
      </c>
      <c r="J502" s="97"/>
      <c r="K502" s="97"/>
      <c r="L502" s="97"/>
      <c r="M502" s="97"/>
      <c r="N502" s="22">
        <f t="shared" si="36"/>
        <v>0</v>
      </c>
      <c r="O502" s="98"/>
      <c r="P502" s="21">
        <f t="shared" si="37"/>
        <v>0</v>
      </c>
      <c r="Q502" s="98"/>
      <c r="R502" s="98"/>
      <c r="S502" s="21">
        <f t="shared" si="38"/>
        <v>0</v>
      </c>
      <c r="T502" s="21">
        <f t="shared" si="39"/>
        <v>0</v>
      </c>
    </row>
    <row r="503" spans="1:20" x14ac:dyDescent="0.35">
      <c r="A503" s="94">
        <v>495</v>
      </c>
      <c r="B503" s="52"/>
      <c r="C503" s="214" t="s">
        <v>129</v>
      </c>
      <c r="D503" s="215"/>
      <c r="E503" s="96" t="s">
        <v>6</v>
      </c>
      <c r="F503" s="97"/>
      <c r="G503" s="97"/>
      <c r="H503" s="97"/>
      <c r="I503" s="19">
        <f t="shared" si="35"/>
        <v>0</v>
      </c>
      <c r="J503" s="97"/>
      <c r="K503" s="97"/>
      <c r="L503" s="97"/>
      <c r="M503" s="97"/>
      <c r="N503" s="22">
        <f t="shared" si="36"/>
        <v>0</v>
      </c>
      <c r="O503" s="98"/>
      <c r="P503" s="21">
        <f t="shared" si="37"/>
        <v>0</v>
      </c>
      <c r="Q503" s="98"/>
      <c r="R503" s="98"/>
      <c r="S503" s="21">
        <f t="shared" si="38"/>
        <v>0</v>
      </c>
      <c r="T503" s="21">
        <f t="shared" si="39"/>
        <v>0</v>
      </c>
    </row>
    <row r="504" spans="1:20" x14ac:dyDescent="0.35">
      <c r="A504" s="94">
        <v>496</v>
      </c>
      <c r="B504" s="52"/>
      <c r="C504" s="214" t="s">
        <v>129</v>
      </c>
      <c r="D504" s="215"/>
      <c r="E504" s="96" t="s">
        <v>6</v>
      </c>
      <c r="F504" s="97"/>
      <c r="G504" s="97"/>
      <c r="H504" s="97"/>
      <c r="I504" s="19">
        <f t="shared" si="35"/>
        <v>0</v>
      </c>
      <c r="J504" s="97"/>
      <c r="K504" s="97"/>
      <c r="L504" s="97"/>
      <c r="M504" s="97"/>
      <c r="N504" s="22">
        <f t="shared" si="36"/>
        <v>0</v>
      </c>
      <c r="O504" s="98"/>
      <c r="P504" s="21">
        <f t="shared" si="37"/>
        <v>0</v>
      </c>
      <c r="Q504" s="98"/>
      <c r="R504" s="98"/>
      <c r="S504" s="21">
        <f t="shared" si="38"/>
        <v>0</v>
      </c>
      <c r="T504" s="21">
        <f t="shared" si="39"/>
        <v>0</v>
      </c>
    </row>
    <row r="505" spans="1:20" x14ac:dyDescent="0.35">
      <c r="A505" s="94">
        <v>497</v>
      </c>
      <c r="B505" s="52"/>
      <c r="C505" s="214" t="s">
        <v>129</v>
      </c>
      <c r="D505" s="215"/>
      <c r="E505" s="96" t="s">
        <v>6</v>
      </c>
      <c r="F505" s="97"/>
      <c r="G505" s="97"/>
      <c r="H505" s="97"/>
      <c r="I505" s="19">
        <f t="shared" si="35"/>
        <v>0</v>
      </c>
      <c r="J505" s="97"/>
      <c r="K505" s="97"/>
      <c r="L505" s="97"/>
      <c r="M505" s="97"/>
      <c r="N505" s="22">
        <f t="shared" si="36"/>
        <v>0</v>
      </c>
      <c r="O505" s="98"/>
      <c r="P505" s="21">
        <f t="shared" si="37"/>
        <v>0</v>
      </c>
      <c r="Q505" s="98"/>
      <c r="R505" s="98"/>
      <c r="S505" s="21">
        <f t="shared" si="38"/>
        <v>0</v>
      </c>
      <c r="T505" s="21">
        <f t="shared" si="39"/>
        <v>0</v>
      </c>
    </row>
    <row r="506" spans="1:20" x14ac:dyDescent="0.35">
      <c r="A506" s="94">
        <v>498</v>
      </c>
      <c r="B506" s="52"/>
      <c r="C506" s="214" t="s">
        <v>129</v>
      </c>
      <c r="D506" s="215"/>
      <c r="E506" s="96" t="s">
        <v>6</v>
      </c>
      <c r="F506" s="97"/>
      <c r="G506" s="97"/>
      <c r="H506" s="97"/>
      <c r="I506" s="19">
        <f t="shared" si="35"/>
        <v>0</v>
      </c>
      <c r="J506" s="97"/>
      <c r="K506" s="97"/>
      <c r="L506" s="97"/>
      <c r="M506" s="97"/>
      <c r="N506" s="22">
        <f t="shared" si="36"/>
        <v>0</v>
      </c>
      <c r="O506" s="98"/>
      <c r="P506" s="21">
        <f t="shared" si="37"/>
        <v>0</v>
      </c>
      <c r="Q506" s="98"/>
      <c r="R506" s="98"/>
      <c r="S506" s="21">
        <f t="shared" si="38"/>
        <v>0</v>
      </c>
      <c r="T506" s="21">
        <f t="shared" si="39"/>
        <v>0</v>
      </c>
    </row>
    <row r="507" spans="1:20" x14ac:dyDescent="0.35">
      <c r="A507" s="94">
        <v>499</v>
      </c>
      <c r="B507" s="52"/>
      <c r="C507" s="214" t="s">
        <v>129</v>
      </c>
      <c r="D507" s="215"/>
      <c r="E507" s="96" t="s">
        <v>6</v>
      </c>
      <c r="F507" s="97"/>
      <c r="G507" s="97"/>
      <c r="H507" s="97"/>
      <c r="I507" s="19">
        <f t="shared" si="35"/>
        <v>0</v>
      </c>
      <c r="J507" s="97"/>
      <c r="K507" s="97"/>
      <c r="L507" s="97"/>
      <c r="M507" s="97"/>
      <c r="N507" s="22">
        <f t="shared" si="36"/>
        <v>0</v>
      </c>
      <c r="O507" s="98"/>
      <c r="P507" s="21">
        <f t="shared" si="37"/>
        <v>0</v>
      </c>
      <c r="Q507" s="98"/>
      <c r="R507" s="98"/>
      <c r="S507" s="21">
        <f t="shared" si="38"/>
        <v>0</v>
      </c>
      <c r="T507" s="21">
        <f t="shared" si="39"/>
        <v>0</v>
      </c>
    </row>
    <row r="508" spans="1:20" x14ac:dyDescent="0.35">
      <c r="A508" s="94">
        <v>500</v>
      </c>
      <c r="B508" s="52"/>
      <c r="C508" s="214" t="s">
        <v>129</v>
      </c>
      <c r="D508" s="215"/>
      <c r="E508" s="96" t="s">
        <v>6</v>
      </c>
      <c r="F508" s="97"/>
      <c r="G508" s="97"/>
      <c r="H508" s="97"/>
      <c r="I508" s="19">
        <f t="shared" si="35"/>
        <v>0</v>
      </c>
      <c r="J508" s="97"/>
      <c r="K508" s="97"/>
      <c r="L508" s="97"/>
      <c r="M508" s="97"/>
      <c r="N508" s="22">
        <f t="shared" si="36"/>
        <v>0</v>
      </c>
      <c r="O508" s="98"/>
      <c r="P508" s="21">
        <f t="shared" si="37"/>
        <v>0</v>
      </c>
      <c r="Q508" s="98"/>
      <c r="R508" s="98"/>
      <c r="S508" s="21">
        <f t="shared" si="38"/>
        <v>0</v>
      </c>
      <c r="T508" s="21">
        <f t="shared" si="39"/>
        <v>0</v>
      </c>
    </row>
    <row r="509" spans="1:20" x14ac:dyDescent="0.35">
      <c r="A509" s="94">
        <v>501</v>
      </c>
      <c r="B509" s="52"/>
      <c r="C509" s="214" t="s">
        <v>129</v>
      </c>
      <c r="D509" s="215"/>
      <c r="E509" s="96" t="s">
        <v>6</v>
      </c>
      <c r="F509" s="97"/>
      <c r="G509" s="97"/>
      <c r="H509" s="97"/>
      <c r="I509" s="19">
        <f t="shared" si="35"/>
        <v>0</v>
      </c>
      <c r="J509" s="97"/>
      <c r="K509" s="97"/>
      <c r="L509" s="97"/>
      <c r="M509" s="97"/>
      <c r="N509" s="22">
        <f t="shared" si="36"/>
        <v>0</v>
      </c>
      <c r="O509" s="98"/>
      <c r="P509" s="21">
        <f t="shared" si="37"/>
        <v>0</v>
      </c>
      <c r="Q509" s="98"/>
      <c r="R509" s="98"/>
      <c r="S509" s="21">
        <f t="shared" si="38"/>
        <v>0</v>
      </c>
      <c r="T509" s="21">
        <f t="shared" si="39"/>
        <v>0</v>
      </c>
    </row>
    <row r="510" spans="1:20" x14ac:dyDescent="0.35">
      <c r="A510" s="94">
        <v>502</v>
      </c>
      <c r="B510" s="52"/>
      <c r="C510" s="214" t="s">
        <v>129</v>
      </c>
      <c r="D510" s="215"/>
      <c r="E510" s="96" t="s">
        <v>6</v>
      </c>
      <c r="F510" s="97"/>
      <c r="G510" s="97"/>
      <c r="H510" s="97"/>
      <c r="I510" s="19">
        <f t="shared" si="35"/>
        <v>0</v>
      </c>
      <c r="J510" s="97"/>
      <c r="K510" s="97"/>
      <c r="L510" s="97"/>
      <c r="M510" s="97"/>
      <c r="N510" s="22">
        <f t="shared" si="36"/>
        <v>0</v>
      </c>
      <c r="O510" s="98"/>
      <c r="P510" s="21">
        <f t="shared" si="37"/>
        <v>0</v>
      </c>
      <c r="Q510" s="98"/>
      <c r="R510" s="98"/>
      <c r="S510" s="21">
        <f t="shared" si="38"/>
        <v>0</v>
      </c>
      <c r="T510" s="21">
        <f t="shared" si="39"/>
        <v>0</v>
      </c>
    </row>
    <row r="511" spans="1:20" x14ac:dyDescent="0.35">
      <c r="A511" s="94">
        <v>503</v>
      </c>
      <c r="B511" s="52"/>
      <c r="C511" s="214" t="s">
        <v>129</v>
      </c>
      <c r="D511" s="215"/>
      <c r="E511" s="96" t="s">
        <v>6</v>
      </c>
      <c r="F511" s="97"/>
      <c r="G511" s="97"/>
      <c r="H511" s="97"/>
      <c r="I511" s="19">
        <f t="shared" si="35"/>
        <v>0</v>
      </c>
      <c r="J511" s="97"/>
      <c r="K511" s="97"/>
      <c r="L511" s="97"/>
      <c r="M511" s="97"/>
      <c r="N511" s="22">
        <f t="shared" si="36"/>
        <v>0</v>
      </c>
      <c r="O511" s="98"/>
      <c r="P511" s="21">
        <f t="shared" si="37"/>
        <v>0</v>
      </c>
      <c r="Q511" s="98"/>
      <c r="R511" s="98"/>
      <c r="S511" s="21">
        <f t="shared" si="38"/>
        <v>0</v>
      </c>
      <c r="T511" s="21">
        <f t="shared" si="39"/>
        <v>0</v>
      </c>
    </row>
    <row r="512" spans="1:20" x14ac:dyDescent="0.35">
      <c r="A512" s="94">
        <v>504</v>
      </c>
      <c r="B512" s="52"/>
      <c r="C512" s="214" t="s">
        <v>129</v>
      </c>
      <c r="D512" s="215"/>
      <c r="E512" s="96" t="s">
        <v>6</v>
      </c>
      <c r="F512" s="97"/>
      <c r="G512" s="97"/>
      <c r="H512" s="97"/>
      <c r="I512" s="19">
        <f t="shared" si="35"/>
        <v>0</v>
      </c>
      <c r="J512" s="97"/>
      <c r="K512" s="97"/>
      <c r="L512" s="97"/>
      <c r="M512" s="97"/>
      <c r="N512" s="22">
        <f t="shared" si="36"/>
        <v>0</v>
      </c>
      <c r="O512" s="98"/>
      <c r="P512" s="21">
        <f t="shared" si="37"/>
        <v>0</v>
      </c>
      <c r="Q512" s="98"/>
      <c r="R512" s="98"/>
      <c r="S512" s="21">
        <f t="shared" si="38"/>
        <v>0</v>
      </c>
      <c r="T512" s="21">
        <f t="shared" si="39"/>
        <v>0</v>
      </c>
    </row>
    <row r="513" spans="1:20" x14ac:dyDescent="0.35">
      <c r="A513" s="94">
        <v>505</v>
      </c>
      <c r="B513" s="52"/>
      <c r="C513" s="214" t="s">
        <v>129</v>
      </c>
      <c r="D513" s="215"/>
      <c r="E513" s="96" t="s">
        <v>6</v>
      </c>
      <c r="F513" s="97"/>
      <c r="G513" s="97"/>
      <c r="H513" s="97"/>
      <c r="I513" s="19">
        <f t="shared" si="35"/>
        <v>0</v>
      </c>
      <c r="J513" s="97"/>
      <c r="K513" s="97"/>
      <c r="L513" s="97"/>
      <c r="M513" s="97"/>
      <c r="N513" s="22">
        <f t="shared" si="36"/>
        <v>0</v>
      </c>
      <c r="O513" s="98"/>
      <c r="P513" s="21">
        <f t="shared" si="37"/>
        <v>0</v>
      </c>
      <c r="Q513" s="98"/>
      <c r="R513" s="98"/>
      <c r="S513" s="21">
        <f t="shared" si="38"/>
        <v>0</v>
      </c>
      <c r="T513" s="21">
        <f t="shared" si="39"/>
        <v>0</v>
      </c>
    </row>
    <row r="514" spans="1:20" x14ac:dyDescent="0.35">
      <c r="A514" s="94">
        <v>506</v>
      </c>
      <c r="B514" s="52"/>
      <c r="C514" s="214" t="s">
        <v>129</v>
      </c>
      <c r="D514" s="215"/>
      <c r="E514" s="96" t="s">
        <v>6</v>
      </c>
      <c r="F514" s="97"/>
      <c r="G514" s="97"/>
      <c r="H514" s="97"/>
      <c r="I514" s="19">
        <f t="shared" si="35"/>
        <v>0</v>
      </c>
      <c r="J514" s="97"/>
      <c r="K514" s="97"/>
      <c r="L514" s="97"/>
      <c r="M514" s="97"/>
      <c r="N514" s="22">
        <f t="shared" si="36"/>
        <v>0</v>
      </c>
      <c r="O514" s="98"/>
      <c r="P514" s="21">
        <f t="shared" si="37"/>
        <v>0</v>
      </c>
      <c r="Q514" s="98"/>
      <c r="R514" s="98"/>
      <c r="S514" s="21">
        <f t="shared" si="38"/>
        <v>0</v>
      </c>
      <c r="T514" s="21">
        <f t="shared" si="39"/>
        <v>0</v>
      </c>
    </row>
    <row r="515" spans="1:20" x14ac:dyDescent="0.35">
      <c r="A515" s="94">
        <v>507</v>
      </c>
      <c r="B515" s="52"/>
      <c r="C515" s="214" t="s">
        <v>129</v>
      </c>
      <c r="D515" s="215"/>
      <c r="E515" s="96" t="s">
        <v>6</v>
      </c>
      <c r="F515" s="97"/>
      <c r="G515" s="97"/>
      <c r="H515" s="97"/>
      <c r="I515" s="19">
        <f t="shared" si="35"/>
        <v>0</v>
      </c>
      <c r="J515" s="97"/>
      <c r="K515" s="97"/>
      <c r="L515" s="97"/>
      <c r="M515" s="97"/>
      <c r="N515" s="22">
        <f t="shared" si="36"/>
        <v>0</v>
      </c>
      <c r="O515" s="98"/>
      <c r="P515" s="21">
        <f t="shared" si="37"/>
        <v>0</v>
      </c>
      <c r="Q515" s="98"/>
      <c r="R515" s="98"/>
      <c r="S515" s="21">
        <f t="shared" si="38"/>
        <v>0</v>
      </c>
      <c r="T515" s="21">
        <f t="shared" si="39"/>
        <v>0</v>
      </c>
    </row>
    <row r="516" spans="1:20" x14ac:dyDescent="0.35">
      <c r="A516" s="94">
        <v>508</v>
      </c>
      <c r="B516" s="52"/>
      <c r="C516" s="214" t="s">
        <v>129</v>
      </c>
      <c r="D516" s="215"/>
      <c r="E516" s="96" t="s">
        <v>6</v>
      </c>
      <c r="F516" s="97"/>
      <c r="G516" s="97"/>
      <c r="H516" s="97"/>
      <c r="I516" s="19">
        <f t="shared" si="35"/>
        <v>0</v>
      </c>
      <c r="J516" s="97"/>
      <c r="K516" s="97"/>
      <c r="L516" s="97"/>
      <c r="M516" s="97"/>
      <c r="N516" s="22">
        <f t="shared" si="36"/>
        <v>0</v>
      </c>
      <c r="O516" s="98"/>
      <c r="P516" s="21">
        <f t="shared" si="37"/>
        <v>0</v>
      </c>
      <c r="Q516" s="98"/>
      <c r="R516" s="98"/>
      <c r="S516" s="21">
        <f t="shared" si="38"/>
        <v>0</v>
      </c>
      <c r="T516" s="21">
        <f t="shared" si="39"/>
        <v>0</v>
      </c>
    </row>
    <row r="517" spans="1:20" x14ac:dyDescent="0.35">
      <c r="A517" s="94">
        <v>509</v>
      </c>
      <c r="B517" s="52"/>
      <c r="C517" s="214" t="s">
        <v>129</v>
      </c>
      <c r="D517" s="215"/>
      <c r="E517" s="96" t="s">
        <v>6</v>
      </c>
      <c r="F517" s="97"/>
      <c r="G517" s="97"/>
      <c r="H517" s="97"/>
      <c r="I517" s="19">
        <f t="shared" si="35"/>
        <v>0</v>
      </c>
      <c r="J517" s="97"/>
      <c r="K517" s="97"/>
      <c r="L517" s="97"/>
      <c r="M517" s="97"/>
      <c r="N517" s="22">
        <f t="shared" si="36"/>
        <v>0</v>
      </c>
      <c r="O517" s="98"/>
      <c r="P517" s="21">
        <f t="shared" si="37"/>
        <v>0</v>
      </c>
      <c r="Q517" s="98"/>
      <c r="R517" s="98"/>
      <c r="S517" s="21">
        <f t="shared" si="38"/>
        <v>0</v>
      </c>
      <c r="T517" s="21">
        <f t="shared" si="39"/>
        <v>0</v>
      </c>
    </row>
    <row r="518" spans="1:20" x14ac:dyDescent="0.35">
      <c r="A518" s="94">
        <v>510</v>
      </c>
      <c r="B518" s="52"/>
      <c r="C518" s="214" t="s">
        <v>129</v>
      </c>
      <c r="D518" s="215"/>
      <c r="E518" s="96" t="s">
        <v>6</v>
      </c>
      <c r="F518" s="97"/>
      <c r="G518" s="97"/>
      <c r="H518" s="97"/>
      <c r="I518" s="19">
        <f t="shared" si="35"/>
        <v>0</v>
      </c>
      <c r="J518" s="97"/>
      <c r="K518" s="97"/>
      <c r="L518" s="97"/>
      <c r="M518" s="97"/>
      <c r="N518" s="22">
        <f t="shared" si="36"/>
        <v>0</v>
      </c>
      <c r="O518" s="98"/>
      <c r="P518" s="21">
        <f t="shared" si="37"/>
        <v>0</v>
      </c>
      <c r="Q518" s="98"/>
      <c r="R518" s="98"/>
      <c r="S518" s="21">
        <f t="shared" si="38"/>
        <v>0</v>
      </c>
      <c r="T518" s="21">
        <f t="shared" si="39"/>
        <v>0</v>
      </c>
    </row>
    <row r="519" spans="1:20" x14ac:dyDescent="0.35">
      <c r="A519" s="94">
        <v>511</v>
      </c>
      <c r="B519" s="52"/>
      <c r="C519" s="214" t="s">
        <v>129</v>
      </c>
      <c r="D519" s="215"/>
      <c r="E519" s="96" t="s">
        <v>6</v>
      </c>
      <c r="F519" s="97"/>
      <c r="G519" s="97"/>
      <c r="H519" s="97"/>
      <c r="I519" s="19">
        <f t="shared" si="35"/>
        <v>0</v>
      </c>
      <c r="J519" s="97"/>
      <c r="K519" s="97"/>
      <c r="L519" s="97"/>
      <c r="M519" s="97"/>
      <c r="N519" s="22">
        <f t="shared" si="36"/>
        <v>0</v>
      </c>
      <c r="O519" s="98"/>
      <c r="P519" s="21">
        <f t="shared" si="37"/>
        <v>0</v>
      </c>
      <c r="Q519" s="98"/>
      <c r="R519" s="98"/>
      <c r="S519" s="21">
        <f t="shared" si="38"/>
        <v>0</v>
      </c>
      <c r="T519" s="21">
        <f t="shared" si="39"/>
        <v>0</v>
      </c>
    </row>
    <row r="520" spans="1:20" x14ac:dyDescent="0.35">
      <c r="A520" s="94">
        <v>512</v>
      </c>
      <c r="B520" s="52"/>
      <c r="C520" s="214" t="s">
        <v>129</v>
      </c>
      <c r="D520" s="215"/>
      <c r="E520" s="96" t="s">
        <v>6</v>
      </c>
      <c r="F520" s="97"/>
      <c r="G520" s="97"/>
      <c r="H520" s="97"/>
      <c r="I520" s="19">
        <f t="shared" si="35"/>
        <v>0</v>
      </c>
      <c r="J520" s="97"/>
      <c r="K520" s="97"/>
      <c r="L520" s="97"/>
      <c r="M520" s="97"/>
      <c r="N520" s="22">
        <f t="shared" si="36"/>
        <v>0</v>
      </c>
      <c r="O520" s="98"/>
      <c r="P520" s="21">
        <f t="shared" si="37"/>
        <v>0</v>
      </c>
      <c r="Q520" s="98"/>
      <c r="R520" s="98"/>
      <c r="S520" s="21">
        <f t="shared" si="38"/>
        <v>0</v>
      </c>
      <c r="T520" s="21">
        <f t="shared" si="39"/>
        <v>0</v>
      </c>
    </row>
    <row r="521" spans="1:20" x14ac:dyDescent="0.35">
      <c r="A521" s="94">
        <v>513</v>
      </c>
      <c r="B521" s="52"/>
      <c r="C521" s="214" t="s">
        <v>129</v>
      </c>
      <c r="D521" s="215"/>
      <c r="E521" s="96" t="s">
        <v>6</v>
      </c>
      <c r="F521" s="97"/>
      <c r="G521" s="97"/>
      <c r="H521" s="97"/>
      <c r="I521" s="19">
        <f t="shared" si="35"/>
        <v>0</v>
      </c>
      <c r="J521" s="97"/>
      <c r="K521" s="97"/>
      <c r="L521" s="97"/>
      <c r="M521" s="97"/>
      <c r="N521" s="22">
        <f t="shared" si="36"/>
        <v>0</v>
      </c>
      <c r="O521" s="98"/>
      <c r="P521" s="21">
        <f t="shared" si="37"/>
        <v>0</v>
      </c>
      <c r="Q521" s="98"/>
      <c r="R521" s="98"/>
      <c r="S521" s="21">
        <f t="shared" si="38"/>
        <v>0</v>
      </c>
      <c r="T521" s="21">
        <f t="shared" si="39"/>
        <v>0</v>
      </c>
    </row>
    <row r="522" spans="1:20" x14ac:dyDescent="0.35">
      <c r="A522" s="94">
        <v>514</v>
      </c>
      <c r="B522" s="52"/>
      <c r="C522" s="214" t="s">
        <v>129</v>
      </c>
      <c r="D522" s="215"/>
      <c r="E522" s="96" t="s">
        <v>6</v>
      </c>
      <c r="F522" s="97"/>
      <c r="G522" s="97"/>
      <c r="H522" s="97"/>
      <c r="I522" s="19">
        <f t="shared" ref="I522:I585" si="40">SUM(F522:H522)</f>
        <v>0</v>
      </c>
      <c r="J522" s="97"/>
      <c r="K522" s="97"/>
      <c r="L522" s="97"/>
      <c r="M522" s="97"/>
      <c r="N522" s="22">
        <f t="shared" ref="N522:N585" si="41">SUM(J522:M522)</f>
        <v>0</v>
      </c>
      <c r="O522" s="98"/>
      <c r="P522" s="21">
        <f t="shared" ref="P522:P585" si="42">I522+N522+O522</f>
        <v>0</v>
      </c>
      <c r="Q522" s="98"/>
      <c r="R522" s="98"/>
      <c r="S522" s="21">
        <f t="shared" ref="S522:S585" si="43">Q522+R522</f>
        <v>0</v>
      </c>
      <c r="T522" s="21">
        <f t="shared" ref="T522:T585" si="44">P522+S522</f>
        <v>0</v>
      </c>
    </row>
    <row r="523" spans="1:20" x14ac:dyDescent="0.35">
      <c r="A523" s="94">
        <v>515</v>
      </c>
      <c r="B523" s="52"/>
      <c r="C523" s="214" t="s">
        <v>129</v>
      </c>
      <c r="D523" s="215"/>
      <c r="E523" s="96" t="s">
        <v>6</v>
      </c>
      <c r="F523" s="97"/>
      <c r="G523" s="97"/>
      <c r="H523" s="97"/>
      <c r="I523" s="19">
        <f t="shared" si="40"/>
        <v>0</v>
      </c>
      <c r="J523" s="97"/>
      <c r="K523" s="97"/>
      <c r="L523" s="97"/>
      <c r="M523" s="97"/>
      <c r="N523" s="22">
        <f t="shared" si="41"/>
        <v>0</v>
      </c>
      <c r="O523" s="98"/>
      <c r="P523" s="21">
        <f t="shared" si="42"/>
        <v>0</v>
      </c>
      <c r="Q523" s="98"/>
      <c r="R523" s="98"/>
      <c r="S523" s="21">
        <f t="shared" si="43"/>
        <v>0</v>
      </c>
      <c r="T523" s="21">
        <f t="shared" si="44"/>
        <v>0</v>
      </c>
    </row>
    <row r="524" spans="1:20" x14ac:dyDescent="0.35">
      <c r="A524" s="94">
        <v>516</v>
      </c>
      <c r="B524" s="52"/>
      <c r="C524" s="214" t="s">
        <v>129</v>
      </c>
      <c r="D524" s="215"/>
      <c r="E524" s="96" t="s">
        <v>6</v>
      </c>
      <c r="F524" s="97"/>
      <c r="G524" s="97"/>
      <c r="H524" s="97"/>
      <c r="I524" s="19">
        <f t="shared" si="40"/>
        <v>0</v>
      </c>
      <c r="J524" s="97"/>
      <c r="K524" s="97"/>
      <c r="L524" s="97"/>
      <c r="M524" s="97"/>
      <c r="N524" s="22">
        <f t="shared" si="41"/>
        <v>0</v>
      </c>
      <c r="O524" s="98"/>
      <c r="P524" s="21">
        <f t="shared" si="42"/>
        <v>0</v>
      </c>
      <c r="Q524" s="98"/>
      <c r="R524" s="98"/>
      <c r="S524" s="21">
        <f t="shared" si="43"/>
        <v>0</v>
      </c>
      <c r="T524" s="21">
        <f t="shared" si="44"/>
        <v>0</v>
      </c>
    </row>
    <row r="525" spans="1:20" x14ac:dyDescent="0.35">
      <c r="A525" s="94">
        <v>517</v>
      </c>
      <c r="B525" s="52"/>
      <c r="C525" s="214" t="s">
        <v>129</v>
      </c>
      <c r="D525" s="215"/>
      <c r="E525" s="96" t="s">
        <v>6</v>
      </c>
      <c r="F525" s="97"/>
      <c r="G525" s="97"/>
      <c r="H525" s="97"/>
      <c r="I525" s="19">
        <f t="shared" si="40"/>
        <v>0</v>
      </c>
      <c r="J525" s="97"/>
      <c r="K525" s="97"/>
      <c r="L525" s="97"/>
      <c r="M525" s="97"/>
      <c r="N525" s="22">
        <f t="shared" si="41"/>
        <v>0</v>
      </c>
      <c r="O525" s="98"/>
      <c r="P525" s="21">
        <f t="shared" si="42"/>
        <v>0</v>
      </c>
      <c r="Q525" s="98"/>
      <c r="R525" s="98"/>
      <c r="S525" s="21">
        <f t="shared" si="43"/>
        <v>0</v>
      </c>
      <c r="T525" s="21">
        <f t="shared" si="44"/>
        <v>0</v>
      </c>
    </row>
    <row r="526" spans="1:20" x14ac:dyDescent="0.35">
      <c r="A526" s="94">
        <v>518</v>
      </c>
      <c r="B526" s="52"/>
      <c r="C526" s="214" t="s">
        <v>129</v>
      </c>
      <c r="D526" s="215"/>
      <c r="E526" s="96" t="s">
        <v>6</v>
      </c>
      <c r="F526" s="97"/>
      <c r="G526" s="97"/>
      <c r="H526" s="97"/>
      <c r="I526" s="19">
        <f t="shared" si="40"/>
        <v>0</v>
      </c>
      <c r="J526" s="97"/>
      <c r="K526" s="97"/>
      <c r="L526" s="97"/>
      <c r="M526" s="97"/>
      <c r="N526" s="22">
        <f t="shared" si="41"/>
        <v>0</v>
      </c>
      <c r="O526" s="98"/>
      <c r="P526" s="21">
        <f t="shared" si="42"/>
        <v>0</v>
      </c>
      <c r="Q526" s="98"/>
      <c r="R526" s="98"/>
      <c r="S526" s="21">
        <f t="shared" si="43"/>
        <v>0</v>
      </c>
      <c r="T526" s="21">
        <f t="shared" si="44"/>
        <v>0</v>
      </c>
    </row>
    <row r="527" spans="1:20" x14ac:dyDescent="0.35">
      <c r="A527" s="94">
        <v>519</v>
      </c>
      <c r="B527" s="52"/>
      <c r="C527" s="214" t="s">
        <v>129</v>
      </c>
      <c r="D527" s="215"/>
      <c r="E527" s="96" t="s">
        <v>6</v>
      </c>
      <c r="F527" s="97"/>
      <c r="G527" s="97"/>
      <c r="H527" s="97"/>
      <c r="I527" s="19">
        <f t="shared" si="40"/>
        <v>0</v>
      </c>
      <c r="J527" s="97"/>
      <c r="K527" s="97"/>
      <c r="L527" s="97"/>
      <c r="M527" s="97"/>
      <c r="N527" s="22">
        <f t="shared" si="41"/>
        <v>0</v>
      </c>
      <c r="O527" s="98"/>
      <c r="P527" s="21">
        <f t="shared" si="42"/>
        <v>0</v>
      </c>
      <c r="Q527" s="98"/>
      <c r="R527" s="98"/>
      <c r="S527" s="21">
        <f t="shared" si="43"/>
        <v>0</v>
      </c>
      <c r="T527" s="21">
        <f t="shared" si="44"/>
        <v>0</v>
      </c>
    </row>
    <row r="528" spans="1:20" x14ac:dyDescent="0.35">
      <c r="A528" s="94">
        <v>520</v>
      </c>
      <c r="B528" s="52"/>
      <c r="C528" s="214" t="s">
        <v>129</v>
      </c>
      <c r="D528" s="215"/>
      <c r="E528" s="96" t="s">
        <v>6</v>
      </c>
      <c r="F528" s="97"/>
      <c r="G528" s="97"/>
      <c r="H528" s="97"/>
      <c r="I528" s="19">
        <f t="shared" si="40"/>
        <v>0</v>
      </c>
      <c r="J528" s="97"/>
      <c r="K528" s="97"/>
      <c r="L528" s="97"/>
      <c r="M528" s="97"/>
      <c r="N528" s="22">
        <f t="shared" si="41"/>
        <v>0</v>
      </c>
      <c r="O528" s="98"/>
      <c r="P528" s="21">
        <f t="shared" si="42"/>
        <v>0</v>
      </c>
      <c r="Q528" s="98"/>
      <c r="R528" s="98"/>
      <c r="S528" s="21">
        <f t="shared" si="43"/>
        <v>0</v>
      </c>
      <c r="T528" s="21">
        <f t="shared" si="44"/>
        <v>0</v>
      </c>
    </row>
    <row r="529" spans="1:20" x14ac:dyDescent="0.35">
      <c r="A529" s="94">
        <v>521</v>
      </c>
      <c r="B529" s="52"/>
      <c r="C529" s="214" t="s">
        <v>129</v>
      </c>
      <c r="D529" s="215"/>
      <c r="E529" s="96" t="s">
        <v>6</v>
      </c>
      <c r="F529" s="97"/>
      <c r="G529" s="97"/>
      <c r="H529" s="97"/>
      <c r="I529" s="19">
        <f t="shared" si="40"/>
        <v>0</v>
      </c>
      <c r="J529" s="97"/>
      <c r="K529" s="97"/>
      <c r="L529" s="97"/>
      <c r="M529" s="97"/>
      <c r="N529" s="22">
        <f t="shared" si="41"/>
        <v>0</v>
      </c>
      <c r="O529" s="98"/>
      <c r="P529" s="21">
        <f t="shared" si="42"/>
        <v>0</v>
      </c>
      <c r="Q529" s="98"/>
      <c r="R529" s="98"/>
      <c r="S529" s="21">
        <f t="shared" si="43"/>
        <v>0</v>
      </c>
      <c r="T529" s="21">
        <f t="shared" si="44"/>
        <v>0</v>
      </c>
    </row>
    <row r="530" spans="1:20" x14ac:dyDescent="0.35">
      <c r="A530" s="94">
        <v>522</v>
      </c>
      <c r="B530" s="52"/>
      <c r="C530" s="214" t="s">
        <v>129</v>
      </c>
      <c r="D530" s="215"/>
      <c r="E530" s="96" t="s">
        <v>6</v>
      </c>
      <c r="F530" s="97"/>
      <c r="G530" s="97"/>
      <c r="H530" s="97"/>
      <c r="I530" s="19">
        <f t="shared" si="40"/>
        <v>0</v>
      </c>
      <c r="J530" s="97"/>
      <c r="K530" s="97"/>
      <c r="L530" s="97"/>
      <c r="M530" s="97"/>
      <c r="N530" s="22">
        <f t="shared" si="41"/>
        <v>0</v>
      </c>
      <c r="O530" s="98"/>
      <c r="P530" s="21">
        <f t="shared" si="42"/>
        <v>0</v>
      </c>
      <c r="Q530" s="98"/>
      <c r="R530" s="98"/>
      <c r="S530" s="21">
        <f t="shared" si="43"/>
        <v>0</v>
      </c>
      <c r="T530" s="21">
        <f t="shared" si="44"/>
        <v>0</v>
      </c>
    </row>
    <row r="531" spans="1:20" x14ac:dyDescent="0.35">
      <c r="A531" s="94">
        <v>523</v>
      </c>
      <c r="B531" s="52"/>
      <c r="C531" s="214" t="s">
        <v>129</v>
      </c>
      <c r="D531" s="215"/>
      <c r="E531" s="96" t="s">
        <v>6</v>
      </c>
      <c r="F531" s="97"/>
      <c r="G531" s="97"/>
      <c r="H531" s="97"/>
      <c r="I531" s="19">
        <f t="shared" si="40"/>
        <v>0</v>
      </c>
      <c r="J531" s="97"/>
      <c r="K531" s="97"/>
      <c r="L531" s="97"/>
      <c r="M531" s="97"/>
      <c r="N531" s="22">
        <f t="shared" si="41"/>
        <v>0</v>
      </c>
      <c r="O531" s="98"/>
      <c r="P531" s="21">
        <f t="shared" si="42"/>
        <v>0</v>
      </c>
      <c r="Q531" s="98"/>
      <c r="R531" s="98"/>
      <c r="S531" s="21">
        <f t="shared" si="43"/>
        <v>0</v>
      </c>
      <c r="T531" s="21">
        <f t="shared" si="44"/>
        <v>0</v>
      </c>
    </row>
    <row r="532" spans="1:20" x14ac:dyDescent="0.35">
      <c r="A532" s="94">
        <v>524</v>
      </c>
      <c r="B532" s="52"/>
      <c r="C532" s="214" t="s">
        <v>129</v>
      </c>
      <c r="D532" s="215"/>
      <c r="E532" s="96" t="s">
        <v>6</v>
      </c>
      <c r="F532" s="97"/>
      <c r="G532" s="97"/>
      <c r="H532" s="97"/>
      <c r="I532" s="19">
        <f t="shared" si="40"/>
        <v>0</v>
      </c>
      <c r="J532" s="97"/>
      <c r="K532" s="97"/>
      <c r="L532" s="97"/>
      <c r="M532" s="97"/>
      <c r="N532" s="22">
        <f t="shared" si="41"/>
        <v>0</v>
      </c>
      <c r="O532" s="98"/>
      <c r="P532" s="21">
        <f t="shared" si="42"/>
        <v>0</v>
      </c>
      <c r="Q532" s="98"/>
      <c r="R532" s="98"/>
      <c r="S532" s="21">
        <f t="shared" si="43"/>
        <v>0</v>
      </c>
      <c r="T532" s="21">
        <f t="shared" si="44"/>
        <v>0</v>
      </c>
    </row>
    <row r="533" spans="1:20" x14ac:dyDescent="0.35">
      <c r="A533" s="94">
        <v>525</v>
      </c>
      <c r="B533" s="52"/>
      <c r="C533" s="214" t="s">
        <v>129</v>
      </c>
      <c r="D533" s="215"/>
      <c r="E533" s="96" t="s">
        <v>6</v>
      </c>
      <c r="F533" s="97"/>
      <c r="G533" s="97"/>
      <c r="H533" s="97"/>
      <c r="I533" s="19">
        <f t="shared" si="40"/>
        <v>0</v>
      </c>
      <c r="J533" s="97"/>
      <c r="K533" s="97"/>
      <c r="L533" s="97"/>
      <c r="M533" s="97"/>
      <c r="N533" s="22">
        <f t="shared" si="41"/>
        <v>0</v>
      </c>
      <c r="O533" s="98"/>
      <c r="P533" s="21">
        <f t="shared" si="42"/>
        <v>0</v>
      </c>
      <c r="Q533" s="98"/>
      <c r="R533" s="98"/>
      <c r="S533" s="21">
        <f t="shared" si="43"/>
        <v>0</v>
      </c>
      <c r="T533" s="21">
        <f t="shared" si="44"/>
        <v>0</v>
      </c>
    </row>
    <row r="534" spans="1:20" x14ac:dyDescent="0.35">
      <c r="A534" s="94">
        <v>526</v>
      </c>
      <c r="B534" s="52"/>
      <c r="C534" s="214" t="s">
        <v>129</v>
      </c>
      <c r="D534" s="215"/>
      <c r="E534" s="96" t="s">
        <v>6</v>
      </c>
      <c r="F534" s="97"/>
      <c r="G534" s="97"/>
      <c r="H534" s="97"/>
      <c r="I534" s="19">
        <f t="shared" si="40"/>
        <v>0</v>
      </c>
      <c r="J534" s="97"/>
      <c r="K534" s="97"/>
      <c r="L534" s="97"/>
      <c r="M534" s="97"/>
      <c r="N534" s="22">
        <f t="shared" si="41"/>
        <v>0</v>
      </c>
      <c r="O534" s="98"/>
      <c r="P534" s="21">
        <f t="shared" si="42"/>
        <v>0</v>
      </c>
      <c r="Q534" s="98"/>
      <c r="R534" s="98"/>
      <c r="S534" s="21">
        <f t="shared" si="43"/>
        <v>0</v>
      </c>
      <c r="T534" s="21">
        <f t="shared" si="44"/>
        <v>0</v>
      </c>
    </row>
    <row r="535" spans="1:20" x14ac:dyDescent="0.35">
      <c r="A535" s="94">
        <v>527</v>
      </c>
      <c r="B535" s="52"/>
      <c r="C535" s="214" t="s">
        <v>129</v>
      </c>
      <c r="D535" s="215"/>
      <c r="E535" s="96" t="s">
        <v>6</v>
      </c>
      <c r="F535" s="97"/>
      <c r="G535" s="97"/>
      <c r="H535" s="97"/>
      <c r="I535" s="19">
        <f t="shared" si="40"/>
        <v>0</v>
      </c>
      <c r="J535" s="97"/>
      <c r="K535" s="97"/>
      <c r="L535" s="97"/>
      <c r="M535" s="97"/>
      <c r="N535" s="22">
        <f t="shared" si="41"/>
        <v>0</v>
      </c>
      <c r="O535" s="98"/>
      <c r="P535" s="21">
        <f t="shared" si="42"/>
        <v>0</v>
      </c>
      <c r="Q535" s="98"/>
      <c r="R535" s="98"/>
      <c r="S535" s="21">
        <f t="shared" si="43"/>
        <v>0</v>
      </c>
      <c r="T535" s="21">
        <f t="shared" si="44"/>
        <v>0</v>
      </c>
    </row>
    <row r="536" spans="1:20" x14ac:dyDescent="0.35">
      <c r="A536" s="94">
        <v>528</v>
      </c>
      <c r="B536" s="52"/>
      <c r="C536" s="214" t="s">
        <v>129</v>
      </c>
      <c r="D536" s="215"/>
      <c r="E536" s="96" t="s">
        <v>6</v>
      </c>
      <c r="F536" s="97"/>
      <c r="G536" s="97"/>
      <c r="H536" s="97"/>
      <c r="I536" s="19">
        <f t="shared" si="40"/>
        <v>0</v>
      </c>
      <c r="J536" s="97"/>
      <c r="K536" s="97"/>
      <c r="L536" s="97"/>
      <c r="M536" s="97"/>
      <c r="N536" s="22">
        <f t="shared" si="41"/>
        <v>0</v>
      </c>
      <c r="O536" s="98"/>
      <c r="P536" s="21">
        <f t="shared" si="42"/>
        <v>0</v>
      </c>
      <c r="Q536" s="98"/>
      <c r="R536" s="98"/>
      <c r="S536" s="21">
        <f t="shared" si="43"/>
        <v>0</v>
      </c>
      <c r="T536" s="21">
        <f t="shared" si="44"/>
        <v>0</v>
      </c>
    </row>
    <row r="537" spans="1:20" x14ac:dyDescent="0.35">
      <c r="A537" s="94">
        <v>529</v>
      </c>
      <c r="B537" s="52"/>
      <c r="C537" s="214" t="s">
        <v>129</v>
      </c>
      <c r="D537" s="215"/>
      <c r="E537" s="96" t="s">
        <v>6</v>
      </c>
      <c r="F537" s="97"/>
      <c r="G537" s="97"/>
      <c r="H537" s="97"/>
      <c r="I537" s="19">
        <f t="shared" si="40"/>
        <v>0</v>
      </c>
      <c r="J537" s="97"/>
      <c r="K537" s="97"/>
      <c r="L537" s="97"/>
      <c r="M537" s="97"/>
      <c r="N537" s="22">
        <f t="shared" si="41"/>
        <v>0</v>
      </c>
      <c r="O537" s="98"/>
      <c r="P537" s="21">
        <f t="shared" si="42"/>
        <v>0</v>
      </c>
      <c r="Q537" s="98"/>
      <c r="R537" s="98"/>
      <c r="S537" s="21">
        <f t="shared" si="43"/>
        <v>0</v>
      </c>
      <c r="T537" s="21">
        <f t="shared" si="44"/>
        <v>0</v>
      </c>
    </row>
    <row r="538" spans="1:20" x14ac:dyDescent="0.35">
      <c r="A538" s="94">
        <v>530</v>
      </c>
      <c r="B538" s="52"/>
      <c r="C538" s="214" t="s">
        <v>129</v>
      </c>
      <c r="D538" s="215"/>
      <c r="E538" s="96" t="s">
        <v>6</v>
      </c>
      <c r="F538" s="97"/>
      <c r="G538" s="97"/>
      <c r="H538" s="97"/>
      <c r="I538" s="19">
        <f t="shared" si="40"/>
        <v>0</v>
      </c>
      <c r="J538" s="97"/>
      <c r="K538" s="97"/>
      <c r="L538" s="97"/>
      <c r="M538" s="97"/>
      <c r="N538" s="22">
        <f t="shared" si="41"/>
        <v>0</v>
      </c>
      <c r="O538" s="98"/>
      <c r="P538" s="21">
        <f t="shared" si="42"/>
        <v>0</v>
      </c>
      <c r="Q538" s="98"/>
      <c r="R538" s="98"/>
      <c r="S538" s="21">
        <f t="shared" si="43"/>
        <v>0</v>
      </c>
      <c r="T538" s="21">
        <f t="shared" si="44"/>
        <v>0</v>
      </c>
    </row>
    <row r="539" spans="1:20" x14ac:dyDescent="0.35">
      <c r="A539" s="94">
        <v>531</v>
      </c>
      <c r="B539" s="52"/>
      <c r="C539" s="214" t="s">
        <v>129</v>
      </c>
      <c r="D539" s="215"/>
      <c r="E539" s="96" t="s">
        <v>6</v>
      </c>
      <c r="F539" s="97"/>
      <c r="G539" s="97"/>
      <c r="H539" s="97"/>
      <c r="I539" s="19">
        <f t="shared" si="40"/>
        <v>0</v>
      </c>
      <c r="J539" s="97"/>
      <c r="K539" s="97"/>
      <c r="L539" s="97"/>
      <c r="M539" s="97"/>
      <c r="N539" s="22">
        <f t="shared" si="41"/>
        <v>0</v>
      </c>
      <c r="O539" s="98"/>
      <c r="P539" s="21">
        <f t="shared" si="42"/>
        <v>0</v>
      </c>
      <c r="Q539" s="98"/>
      <c r="R539" s="98"/>
      <c r="S539" s="21">
        <f t="shared" si="43"/>
        <v>0</v>
      </c>
      <c r="T539" s="21">
        <f t="shared" si="44"/>
        <v>0</v>
      </c>
    </row>
    <row r="540" spans="1:20" x14ac:dyDescent="0.35">
      <c r="A540" s="94">
        <v>532</v>
      </c>
      <c r="B540" s="52"/>
      <c r="C540" s="214" t="s">
        <v>129</v>
      </c>
      <c r="D540" s="215"/>
      <c r="E540" s="96" t="s">
        <v>6</v>
      </c>
      <c r="F540" s="97"/>
      <c r="G540" s="97"/>
      <c r="H540" s="97"/>
      <c r="I540" s="19">
        <f t="shared" si="40"/>
        <v>0</v>
      </c>
      <c r="J540" s="97"/>
      <c r="K540" s="97"/>
      <c r="L540" s="97"/>
      <c r="M540" s="97"/>
      <c r="N540" s="22">
        <f t="shared" si="41"/>
        <v>0</v>
      </c>
      <c r="O540" s="98"/>
      <c r="P540" s="21">
        <f t="shared" si="42"/>
        <v>0</v>
      </c>
      <c r="Q540" s="98"/>
      <c r="R540" s="98"/>
      <c r="S540" s="21">
        <f t="shared" si="43"/>
        <v>0</v>
      </c>
      <c r="T540" s="21">
        <f t="shared" si="44"/>
        <v>0</v>
      </c>
    </row>
    <row r="541" spans="1:20" x14ac:dyDescent="0.35">
      <c r="A541" s="94">
        <v>533</v>
      </c>
      <c r="B541" s="52"/>
      <c r="C541" s="214" t="s">
        <v>129</v>
      </c>
      <c r="D541" s="215"/>
      <c r="E541" s="96" t="s">
        <v>6</v>
      </c>
      <c r="F541" s="97"/>
      <c r="G541" s="97"/>
      <c r="H541" s="97"/>
      <c r="I541" s="19">
        <f t="shared" si="40"/>
        <v>0</v>
      </c>
      <c r="J541" s="97"/>
      <c r="K541" s="97"/>
      <c r="L541" s="97"/>
      <c r="M541" s="97"/>
      <c r="N541" s="22">
        <f t="shared" si="41"/>
        <v>0</v>
      </c>
      <c r="O541" s="98"/>
      <c r="P541" s="21">
        <f t="shared" si="42"/>
        <v>0</v>
      </c>
      <c r="Q541" s="98"/>
      <c r="R541" s="98"/>
      <c r="S541" s="21">
        <f t="shared" si="43"/>
        <v>0</v>
      </c>
      <c r="T541" s="21">
        <f t="shared" si="44"/>
        <v>0</v>
      </c>
    </row>
    <row r="542" spans="1:20" x14ac:dyDescent="0.35">
      <c r="A542" s="94">
        <v>534</v>
      </c>
      <c r="B542" s="52"/>
      <c r="C542" s="214" t="s">
        <v>129</v>
      </c>
      <c r="D542" s="215"/>
      <c r="E542" s="96" t="s">
        <v>6</v>
      </c>
      <c r="F542" s="97"/>
      <c r="G542" s="97"/>
      <c r="H542" s="97"/>
      <c r="I542" s="19">
        <f t="shared" si="40"/>
        <v>0</v>
      </c>
      <c r="J542" s="97"/>
      <c r="K542" s="97"/>
      <c r="L542" s="97"/>
      <c r="M542" s="97"/>
      <c r="N542" s="22">
        <f t="shared" si="41"/>
        <v>0</v>
      </c>
      <c r="O542" s="98"/>
      <c r="P542" s="21">
        <f t="shared" si="42"/>
        <v>0</v>
      </c>
      <c r="Q542" s="98"/>
      <c r="R542" s="98"/>
      <c r="S542" s="21">
        <f t="shared" si="43"/>
        <v>0</v>
      </c>
      <c r="T542" s="21">
        <f t="shared" si="44"/>
        <v>0</v>
      </c>
    </row>
    <row r="543" spans="1:20" x14ac:dyDescent="0.35">
      <c r="A543" s="94">
        <v>535</v>
      </c>
      <c r="B543" s="52"/>
      <c r="C543" s="214" t="s">
        <v>129</v>
      </c>
      <c r="D543" s="215"/>
      <c r="E543" s="96" t="s">
        <v>6</v>
      </c>
      <c r="F543" s="97"/>
      <c r="G543" s="97"/>
      <c r="H543" s="97"/>
      <c r="I543" s="19">
        <f t="shared" si="40"/>
        <v>0</v>
      </c>
      <c r="J543" s="97"/>
      <c r="K543" s="97"/>
      <c r="L543" s="97"/>
      <c r="M543" s="97"/>
      <c r="N543" s="22">
        <f t="shared" si="41"/>
        <v>0</v>
      </c>
      <c r="O543" s="98"/>
      <c r="P543" s="21">
        <f t="shared" si="42"/>
        <v>0</v>
      </c>
      <c r="Q543" s="98"/>
      <c r="R543" s="98"/>
      <c r="S543" s="21">
        <f t="shared" si="43"/>
        <v>0</v>
      </c>
      <c r="T543" s="21">
        <f t="shared" si="44"/>
        <v>0</v>
      </c>
    </row>
    <row r="544" spans="1:20" x14ac:dyDescent="0.35">
      <c r="A544" s="94">
        <v>536</v>
      </c>
      <c r="B544" s="52"/>
      <c r="C544" s="214" t="s">
        <v>129</v>
      </c>
      <c r="D544" s="215"/>
      <c r="E544" s="96" t="s">
        <v>6</v>
      </c>
      <c r="F544" s="97"/>
      <c r="G544" s="97"/>
      <c r="H544" s="97"/>
      <c r="I544" s="19">
        <f t="shared" si="40"/>
        <v>0</v>
      </c>
      <c r="J544" s="97"/>
      <c r="K544" s="97"/>
      <c r="L544" s="97"/>
      <c r="M544" s="97"/>
      <c r="N544" s="22">
        <f t="shared" si="41"/>
        <v>0</v>
      </c>
      <c r="O544" s="98"/>
      <c r="P544" s="21">
        <f t="shared" si="42"/>
        <v>0</v>
      </c>
      <c r="Q544" s="98"/>
      <c r="R544" s="98"/>
      <c r="S544" s="21">
        <f t="shared" si="43"/>
        <v>0</v>
      </c>
      <c r="T544" s="21">
        <f t="shared" si="44"/>
        <v>0</v>
      </c>
    </row>
    <row r="545" spans="1:20" x14ac:dyDescent="0.35">
      <c r="A545" s="94">
        <v>537</v>
      </c>
      <c r="B545" s="52"/>
      <c r="C545" s="214" t="s">
        <v>129</v>
      </c>
      <c r="D545" s="215"/>
      <c r="E545" s="96" t="s">
        <v>6</v>
      </c>
      <c r="F545" s="97"/>
      <c r="G545" s="97"/>
      <c r="H545" s="97"/>
      <c r="I545" s="19">
        <f t="shared" si="40"/>
        <v>0</v>
      </c>
      <c r="J545" s="97"/>
      <c r="K545" s="97"/>
      <c r="L545" s="97"/>
      <c r="M545" s="97"/>
      <c r="N545" s="22">
        <f t="shared" si="41"/>
        <v>0</v>
      </c>
      <c r="O545" s="98"/>
      <c r="P545" s="21">
        <f t="shared" si="42"/>
        <v>0</v>
      </c>
      <c r="Q545" s="98"/>
      <c r="R545" s="98"/>
      <c r="S545" s="21">
        <f t="shared" si="43"/>
        <v>0</v>
      </c>
      <c r="T545" s="21">
        <f t="shared" si="44"/>
        <v>0</v>
      </c>
    </row>
    <row r="546" spans="1:20" x14ac:dyDescent="0.35">
      <c r="A546" s="94">
        <v>538</v>
      </c>
      <c r="B546" s="52"/>
      <c r="C546" s="214" t="s">
        <v>129</v>
      </c>
      <c r="D546" s="215"/>
      <c r="E546" s="96" t="s">
        <v>6</v>
      </c>
      <c r="F546" s="97"/>
      <c r="G546" s="97"/>
      <c r="H546" s="97"/>
      <c r="I546" s="19">
        <f t="shared" si="40"/>
        <v>0</v>
      </c>
      <c r="J546" s="97"/>
      <c r="K546" s="97"/>
      <c r="L546" s="97"/>
      <c r="M546" s="97"/>
      <c r="N546" s="22">
        <f t="shared" si="41"/>
        <v>0</v>
      </c>
      <c r="O546" s="98"/>
      <c r="P546" s="21">
        <f t="shared" si="42"/>
        <v>0</v>
      </c>
      <c r="Q546" s="98"/>
      <c r="R546" s="98"/>
      <c r="S546" s="21">
        <f t="shared" si="43"/>
        <v>0</v>
      </c>
      <c r="T546" s="21">
        <f t="shared" si="44"/>
        <v>0</v>
      </c>
    </row>
    <row r="547" spans="1:20" x14ac:dyDescent="0.35">
      <c r="A547" s="94">
        <v>539</v>
      </c>
      <c r="B547" s="52"/>
      <c r="C547" s="214" t="s">
        <v>129</v>
      </c>
      <c r="D547" s="215"/>
      <c r="E547" s="96" t="s">
        <v>6</v>
      </c>
      <c r="F547" s="97"/>
      <c r="G547" s="97"/>
      <c r="H547" s="97"/>
      <c r="I547" s="19">
        <f t="shared" si="40"/>
        <v>0</v>
      </c>
      <c r="J547" s="97"/>
      <c r="K547" s="97"/>
      <c r="L547" s="97"/>
      <c r="M547" s="97"/>
      <c r="N547" s="22">
        <f t="shared" si="41"/>
        <v>0</v>
      </c>
      <c r="O547" s="98"/>
      <c r="P547" s="21">
        <f t="shared" si="42"/>
        <v>0</v>
      </c>
      <c r="Q547" s="98"/>
      <c r="R547" s="98"/>
      <c r="S547" s="21">
        <f t="shared" si="43"/>
        <v>0</v>
      </c>
      <c r="T547" s="21">
        <f t="shared" si="44"/>
        <v>0</v>
      </c>
    </row>
    <row r="548" spans="1:20" x14ac:dyDescent="0.35">
      <c r="A548" s="94">
        <v>540</v>
      </c>
      <c r="B548" s="52"/>
      <c r="C548" s="214" t="s">
        <v>129</v>
      </c>
      <c r="D548" s="215"/>
      <c r="E548" s="96" t="s">
        <v>6</v>
      </c>
      <c r="F548" s="97"/>
      <c r="G548" s="97"/>
      <c r="H548" s="97"/>
      <c r="I548" s="19">
        <f t="shared" si="40"/>
        <v>0</v>
      </c>
      <c r="J548" s="97"/>
      <c r="K548" s="97"/>
      <c r="L548" s="97"/>
      <c r="M548" s="97"/>
      <c r="N548" s="22">
        <f t="shared" si="41"/>
        <v>0</v>
      </c>
      <c r="O548" s="98"/>
      <c r="P548" s="21">
        <f t="shared" si="42"/>
        <v>0</v>
      </c>
      <c r="Q548" s="98"/>
      <c r="R548" s="98"/>
      <c r="S548" s="21">
        <f t="shared" si="43"/>
        <v>0</v>
      </c>
      <c r="T548" s="21">
        <f t="shared" si="44"/>
        <v>0</v>
      </c>
    </row>
    <row r="549" spans="1:20" x14ac:dyDescent="0.35">
      <c r="A549" s="94">
        <v>541</v>
      </c>
      <c r="B549" s="52"/>
      <c r="C549" s="214" t="s">
        <v>129</v>
      </c>
      <c r="D549" s="215"/>
      <c r="E549" s="96" t="s">
        <v>6</v>
      </c>
      <c r="F549" s="97"/>
      <c r="G549" s="97"/>
      <c r="H549" s="97"/>
      <c r="I549" s="19">
        <f t="shared" si="40"/>
        <v>0</v>
      </c>
      <c r="J549" s="97"/>
      <c r="K549" s="97"/>
      <c r="L549" s="97"/>
      <c r="M549" s="97"/>
      <c r="N549" s="22">
        <f t="shared" si="41"/>
        <v>0</v>
      </c>
      <c r="O549" s="98"/>
      <c r="P549" s="21">
        <f t="shared" si="42"/>
        <v>0</v>
      </c>
      <c r="Q549" s="98"/>
      <c r="R549" s="98"/>
      <c r="S549" s="21">
        <f t="shared" si="43"/>
        <v>0</v>
      </c>
      <c r="T549" s="21">
        <f t="shared" si="44"/>
        <v>0</v>
      </c>
    </row>
    <row r="550" spans="1:20" x14ac:dyDescent="0.35">
      <c r="A550" s="94">
        <v>542</v>
      </c>
      <c r="B550" s="52"/>
      <c r="C550" s="214" t="s">
        <v>129</v>
      </c>
      <c r="D550" s="215"/>
      <c r="E550" s="96" t="s">
        <v>6</v>
      </c>
      <c r="F550" s="97"/>
      <c r="G550" s="97"/>
      <c r="H550" s="97"/>
      <c r="I550" s="19">
        <f t="shared" si="40"/>
        <v>0</v>
      </c>
      <c r="J550" s="97"/>
      <c r="K550" s="97"/>
      <c r="L550" s="97"/>
      <c r="M550" s="97"/>
      <c r="N550" s="22">
        <f t="shared" si="41"/>
        <v>0</v>
      </c>
      <c r="O550" s="98"/>
      <c r="P550" s="21">
        <f t="shared" si="42"/>
        <v>0</v>
      </c>
      <c r="Q550" s="98"/>
      <c r="R550" s="98"/>
      <c r="S550" s="21">
        <f t="shared" si="43"/>
        <v>0</v>
      </c>
      <c r="T550" s="21">
        <f t="shared" si="44"/>
        <v>0</v>
      </c>
    </row>
    <row r="551" spans="1:20" x14ac:dyDescent="0.35">
      <c r="A551" s="94">
        <v>543</v>
      </c>
      <c r="B551" s="52"/>
      <c r="C551" s="214" t="s">
        <v>129</v>
      </c>
      <c r="D551" s="215"/>
      <c r="E551" s="96" t="s">
        <v>6</v>
      </c>
      <c r="F551" s="97"/>
      <c r="G551" s="97"/>
      <c r="H551" s="97"/>
      <c r="I551" s="19">
        <f t="shared" si="40"/>
        <v>0</v>
      </c>
      <c r="J551" s="97"/>
      <c r="K551" s="97"/>
      <c r="L551" s="97"/>
      <c r="M551" s="97"/>
      <c r="N551" s="22">
        <f t="shared" si="41"/>
        <v>0</v>
      </c>
      <c r="O551" s="98"/>
      <c r="P551" s="21">
        <f t="shared" si="42"/>
        <v>0</v>
      </c>
      <c r="Q551" s="98"/>
      <c r="R551" s="98"/>
      <c r="S551" s="21">
        <f t="shared" si="43"/>
        <v>0</v>
      </c>
      <c r="T551" s="21">
        <f t="shared" si="44"/>
        <v>0</v>
      </c>
    </row>
    <row r="552" spans="1:20" x14ac:dyDescent="0.35">
      <c r="A552" s="94">
        <v>544</v>
      </c>
      <c r="B552" s="52"/>
      <c r="C552" s="214" t="s">
        <v>129</v>
      </c>
      <c r="D552" s="215"/>
      <c r="E552" s="96" t="s">
        <v>6</v>
      </c>
      <c r="F552" s="97"/>
      <c r="G552" s="97"/>
      <c r="H552" s="97"/>
      <c r="I552" s="19">
        <f t="shared" si="40"/>
        <v>0</v>
      </c>
      <c r="J552" s="97"/>
      <c r="K552" s="97"/>
      <c r="L552" s="97"/>
      <c r="M552" s="97"/>
      <c r="N552" s="22">
        <f t="shared" si="41"/>
        <v>0</v>
      </c>
      <c r="O552" s="98"/>
      <c r="P552" s="21">
        <f t="shared" si="42"/>
        <v>0</v>
      </c>
      <c r="Q552" s="98"/>
      <c r="R552" s="98"/>
      <c r="S552" s="21">
        <f t="shared" si="43"/>
        <v>0</v>
      </c>
      <c r="T552" s="21">
        <f t="shared" si="44"/>
        <v>0</v>
      </c>
    </row>
    <row r="553" spans="1:20" x14ac:dyDescent="0.35">
      <c r="A553" s="94">
        <v>545</v>
      </c>
      <c r="B553" s="52"/>
      <c r="C553" s="214" t="s">
        <v>129</v>
      </c>
      <c r="D553" s="215"/>
      <c r="E553" s="96" t="s">
        <v>6</v>
      </c>
      <c r="F553" s="97"/>
      <c r="G553" s="97"/>
      <c r="H553" s="97"/>
      <c r="I553" s="19">
        <f t="shared" si="40"/>
        <v>0</v>
      </c>
      <c r="J553" s="97"/>
      <c r="K553" s="97"/>
      <c r="L553" s="97"/>
      <c r="M553" s="97"/>
      <c r="N553" s="22">
        <f t="shared" si="41"/>
        <v>0</v>
      </c>
      <c r="O553" s="98"/>
      <c r="P553" s="21">
        <f t="shared" si="42"/>
        <v>0</v>
      </c>
      <c r="Q553" s="98"/>
      <c r="R553" s="98"/>
      <c r="S553" s="21">
        <f t="shared" si="43"/>
        <v>0</v>
      </c>
      <c r="T553" s="21">
        <f t="shared" si="44"/>
        <v>0</v>
      </c>
    </row>
    <row r="554" spans="1:20" x14ac:dyDescent="0.35">
      <c r="A554" s="94">
        <v>546</v>
      </c>
      <c r="B554" s="52"/>
      <c r="C554" s="214" t="s">
        <v>129</v>
      </c>
      <c r="D554" s="215"/>
      <c r="E554" s="96" t="s">
        <v>6</v>
      </c>
      <c r="F554" s="97"/>
      <c r="G554" s="97"/>
      <c r="H554" s="97"/>
      <c r="I554" s="19">
        <f t="shared" si="40"/>
        <v>0</v>
      </c>
      <c r="J554" s="97"/>
      <c r="K554" s="97"/>
      <c r="L554" s="97"/>
      <c r="M554" s="97"/>
      <c r="N554" s="22">
        <f t="shared" si="41"/>
        <v>0</v>
      </c>
      <c r="O554" s="98"/>
      <c r="P554" s="21">
        <f t="shared" si="42"/>
        <v>0</v>
      </c>
      <c r="Q554" s="98"/>
      <c r="R554" s="98"/>
      <c r="S554" s="21">
        <f t="shared" si="43"/>
        <v>0</v>
      </c>
      <c r="T554" s="21">
        <f t="shared" si="44"/>
        <v>0</v>
      </c>
    </row>
    <row r="555" spans="1:20" x14ac:dyDescent="0.35">
      <c r="A555" s="94">
        <v>547</v>
      </c>
      <c r="B555" s="52"/>
      <c r="C555" s="214" t="s">
        <v>129</v>
      </c>
      <c r="D555" s="215"/>
      <c r="E555" s="96" t="s">
        <v>6</v>
      </c>
      <c r="F555" s="97"/>
      <c r="G555" s="97"/>
      <c r="H555" s="97"/>
      <c r="I555" s="19">
        <f t="shared" si="40"/>
        <v>0</v>
      </c>
      <c r="J555" s="97"/>
      <c r="K555" s="97"/>
      <c r="L555" s="97"/>
      <c r="M555" s="97"/>
      <c r="N555" s="22">
        <f t="shared" si="41"/>
        <v>0</v>
      </c>
      <c r="O555" s="98"/>
      <c r="P555" s="21">
        <f t="shared" si="42"/>
        <v>0</v>
      </c>
      <c r="Q555" s="98"/>
      <c r="R555" s="98"/>
      <c r="S555" s="21">
        <f t="shared" si="43"/>
        <v>0</v>
      </c>
      <c r="T555" s="21">
        <f t="shared" si="44"/>
        <v>0</v>
      </c>
    </row>
    <row r="556" spans="1:20" x14ac:dyDescent="0.35">
      <c r="A556" s="94">
        <v>548</v>
      </c>
      <c r="B556" s="52"/>
      <c r="C556" s="214" t="s">
        <v>129</v>
      </c>
      <c r="D556" s="215"/>
      <c r="E556" s="96" t="s">
        <v>6</v>
      </c>
      <c r="F556" s="97"/>
      <c r="G556" s="97"/>
      <c r="H556" s="97"/>
      <c r="I556" s="19">
        <f t="shared" si="40"/>
        <v>0</v>
      </c>
      <c r="J556" s="97"/>
      <c r="K556" s="97"/>
      <c r="L556" s="97"/>
      <c r="M556" s="97"/>
      <c r="N556" s="22">
        <f t="shared" si="41"/>
        <v>0</v>
      </c>
      <c r="O556" s="98"/>
      <c r="P556" s="21">
        <f t="shared" si="42"/>
        <v>0</v>
      </c>
      <c r="Q556" s="98"/>
      <c r="R556" s="98"/>
      <c r="S556" s="21">
        <f t="shared" si="43"/>
        <v>0</v>
      </c>
      <c r="T556" s="21">
        <f t="shared" si="44"/>
        <v>0</v>
      </c>
    </row>
    <row r="557" spans="1:20" x14ac:dyDescent="0.35">
      <c r="A557" s="94">
        <v>549</v>
      </c>
      <c r="B557" s="52"/>
      <c r="C557" s="214" t="s">
        <v>129</v>
      </c>
      <c r="D557" s="215"/>
      <c r="E557" s="96" t="s">
        <v>6</v>
      </c>
      <c r="F557" s="97"/>
      <c r="G557" s="97"/>
      <c r="H557" s="97"/>
      <c r="I557" s="19">
        <f t="shared" si="40"/>
        <v>0</v>
      </c>
      <c r="J557" s="97"/>
      <c r="K557" s="97"/>
      <c r="L557" s="97"/>
      <c r="M557" s="97"/>
      <c r="N557" s="22">
        <f t="shared" si="41"/>
        <v>0</v>
      </c>
      <c r="O557" s="98"/>
      <c r="P557" s="21">
        <f t="shared" si="42"/>
        <v>0</v>
      </c>
      <c r="Q557" s="98"/>
      <c r="R557" s="98"/>
      <c r="S557" s="21">
        <f t="shared" si="43"/>
        <v>0</v>
      </c>
      <c r="T557" s="21">
        <f t="shared" si="44"/>
        <v>0</v>
      </c>
    </row>
    <row r="558" spans="1:20" x14ac:dyDescent="0.35">
      <c r="A558" s="94">
        <v>550</v>
      </c>
      <c r="B558" s="52"/>
      <c r="C558" s="214" t="s">
        <v>129</v>
      </c>
      <c r="D558" s="215"/>
      <c r="E558" s="96" t="s">
        <v>6</v>
      </c>
      <c r="F558" s="97"/>
      <c r="G558" s="97"/>
      <c r="H558" s="97"/>
      <c r="I558" s="19">
        <f t="shared" si="40"/>
        <v>0</v>
      </c>
      <c r="J558" s="97"/>
      <c r="K558" s="97"/>
      <c r="L558" s="97"/>
      <c r="M558" s="97"/>
      <c r="N558" s="22">
        <f t="shared" si="41"/>
        <v>0</v>
      </c>
      <c r="O558" s="98"/>
      <c r="P558" s="21">
        <f t="shared" si="42"/>
        <v>0</v>
      </c>
      <c r="Q558" s="98"/>
      <c r="R558" s="98"/>
      <c r="S558" s="21">
        <f t="shared" si="43"/>
        <v>0</v>
      </c>
      <c r="T558" s="21">
        <f t="shared" si="44"/>
        <v>0</v>
      </c>
    </row>
    <row r="559" spans="1:20" x14ac:dyDescent="0.35">
      <c r="A559" s="94">
        <v>551</v>
      </c>
      <c r="B559" s="52"/>
      <c r="C559" s="214" t="s">
        <v>129</v>
      </c>
      <c r="D559" s="215"/>
      <c r="E559" s="96" t="s">
        <v>6</v>
      </c>
      <c r="F559" s="97"/>
      <c r="G559" s="97"/>
      <c r="H559" s="97"/>
      <c r="I559" s="19">
        <f t="shared" si="40"/>
        <v>0</v>
      </c>
      <c r="J559" s="97"/>
      <c r="K559" s="97"/>
      <c r="L559" s="97"/>
      <c r="M559" s="97"/>
      <c r="N559" s="22">
        <f t="shared" si="41"/>
        <v>0</v>
      </c>
      <c r="O559" s="98"/>
      <c r="P559" s="21">
        <f t="shared" si="42"/>
        <v>0</v>
      </c>
      <c r="Q559" s="98"/>
      <c r="R559" s="98"/>
      <c r="S559" s="21">
        <f t="shared" si="43"/>
        <v>0</v>
      </c>
      <c r="T559" s="21">
        <f t="shared" si="44"/>
        <v>0</v>
      </c>
    </row>
    <row r="560" spans="1:20" x14ac:dyDescent="0.35">
      <c r="A560" s="94">
        <v>552</v>
      </c>
      <c r="B560" s="52"/>
      <c r="C560" s="214" t="s">
        <v>129</v>
      </c>
      <c r="D560" s="215"/>
      <c r="E560" s="96" t="s">
        <v>6</v>
      </c>
      <c r="F560" s="97"/>
      <c r="G560" s="97"/>
      <c r="H560" s="97"/>
      <c r="I560" s="19">
        <f t="shared" si="40"/>
        <v>0</v>
      </c>
      <c r="J560" s="97"/>
      <c r="K560" s="97"/>
      <c r="L560" s="97"/>
      <c r="M560" s="97"/>
      <c r="N560" s="22">
        <f t="shared" si="41"/>
        <v>0</v>
      </c>
      <c r="O560" s="98"/>
      <c r="P560" s="21">
        <f t="shared" si="42"/>
        <v>0</v>
      </c>
      <c r="Q560" s="98"/>
      <c r="R560" s="98"/>
      <c r="S560" s="21">
        <f t="shared" si="43"/>
        <v>0</v>
      </c>
      <c r="T560" s="21">
        <f t="shared" si="44"/>
        <v>0</v>
      </c>
    </row>
    <row r="561" spans="1:20" x14ac:dyDescent="0.35">
      <c r="A561" s="94">
        <v>553</v>
      </c>
      <c r="B561" s="52"/>
      <c r="C561" s="214" t="s">
        <v>129</v>
      </c>
      <c r="D561" s="215"/>
      <c r="E561" s="96" t="s">
        <v>6</v>
      </c>
      <c r="F561" s="97"/>
      <c r="G561" s="97"/>
      <c r="H561" s="97"/>
      <c r="I561" s="19">
        <f t="shared" si="40"/>
        <v>0</v>
      </c>
      <c r="J561" s="97"/>
      <c r="K561" s="97"/>
      <c r="L561" s="97"/>
      <c r="M561" s="97"/>
      <c r="N561" s="22">
        <f t="shared" si="41"/>
        <v>0</v>
      </c>
      <c r="O561" s="98"/>
      <c r="P561" s="21">
        <f t="shared" si="42"/>
        <v>0</v>
      </c>
      <c r="Q561" s="98"/>
      <c r="R561" s="98"/>
      <c r="S561" s="21">
        <f t="shared" si="43"/>
        <v>0</v>
      </c>
      <c r="T561" s="21">
        <f t="shared" si="44"/>
        <v>0</v>
      </c>
    </row>
    <row r="562" spans="1:20" x14ac:dyDescent="0.35">
      <c r="A562" s="94">
        <v>554</v>
      </c>
      <c r="B562" s="52"/>
      <c r="C562" s="214" t="s">
        <v>129</v>
      </c>
      <c r="D562" s="215"/>
      <c r="E562" s="96" t="s">
        <v>6</v>
      </c>
      <c r="F562" s="97"/>
      <c r="G562" s="97"/>
      <c r="H562" s="97"/>
      <c r="I562" s="19">
        <f t="shared" si="40"/>
        <v>0</v>
      </c>
      <c r="J562" s="97"/>
      <c r="K562" s="97"/>
      <c r="L562" s="97"/>
      <c r="M562" s="97"/>
      <c r="N562" s="22">
        <f t="shared" si="41"/>
        <v>0</v>
      </c>
      <c r="O562" s="98"/>
      <c r="P562" s="21">
        <f t="shared" si="42"/>
        <v>0</v>
      </c>
      <c r="Q562" s="98"/>
      <c r="R562" s="98"/>
      <c r="S562" s="21">
        <f t="shared" si="43"/>
        <v>0</v>
      </c>
      <c r="T562" s="21">
        <f t="shared" si="44"/>
        <v>0</v>
      </c>
    </row>
    <row r="563" spans="1:20" x14ac:dyDescent="0.35">
      <c r="A563" s="94">
        <v>555</v>
      </c>
      <c r="B563" s="52"/>
      <c r="C563" s="214" t="s">
        <v>129</v>
      </c>
      <c r="D563" s="215"/>
      <c r="E563" s="96" t="s">
        <v>6</v>
      </c>
      <c r="F563" s="97"/>
      <c r="G563" s="97"/>
      <c r="H563" s="97"/>
      <c r="I563" s="19">
        <f t="shared" si="40"/>
        <v>0</v>
      </c>
      <c r="J563" s="97"/>
      <c r="K563" s="97"/>
      <c r="L563" s="97"/>
      <c r="M563" s="97"/>
      <c r="N563" s="22">
        <f t="shared" si="41"/>
        <v>0</v>
      </c>
      <c r="O563" s="98"/>
      <c r="P563" s="21">
        <f t="shared" si="42"/>
        <v>0</v>
      </c>
      <c r="Q563" s="98"/>
      <c r="R563" s="98"/>
      <c r="S563" s="21">
        <f t="shared" si="43"/>
        <v>0</v>
      </c>
      <c r="T563" s="21">
        <f t="shared" si="44"/>
        <v>0</v>
      </c>
    </row>
    <row r="564" spans="1:20" x14ac:dyDescent="0.35">
      <c r="A564" s="94">
        <v>556</v>
      </c>
      <c r="B564" s="52"/>
      <c r="C564" s="214" t="s">
        <v>129</v>
      </c>
      <c r="D564" s="215"/>
      <c r="E564" s="96" t="s">
        <v>6</v>
      </c>
      <c r="F564" s="97"/>
      <c r="G564" s="97"/>
      <c r="H564" s="97"/>
      <c r="I564" s="19">
        <f t="shared" si="40"/>
        <v>0</v>
      </c>
      <c r="J564" s="97"/>
      <c r="K564" s="97"/>
      <c r="L564" s="97"/>
      <c r="M564" s="97"/>
      <c r="N564" s="22">
        <f t="shared" si="41"/>
        <v>0</v>
      </c>
      <c r="O564" s="98"/>
      <c r="P564" s="21">
        <f t="shared" si="42"/>
        <v>0</v>
      </c>
      <c r="Q564" s="98"/>
      <c r="R564" s="98"/>
      <c r="S564" s="21">
        <f t="shared" si="43"/>
        <v>0</v>
      </c>
      <c r="T564" s="21">
        <f t="shared" si="44"/>
        <v>0</v>
      </c>
    </row>
    <row r="565" spans="1:20" x14ac:dyDescent="0.35">
      <c r="A565" s="94">
        <v>557</v>
      </c>
      <c r="B565" s="52"/>
      <c r="C565" s="214" t="s">
        <v>129</v>
      </c>
      <c r="D565" s="215"/>
      <c r="E565" s="96" t="s">
        <v>6</v>
      </c>
      <c r="F565" s="97"/>
      <c r="G565" s="97"/>
      <c r="H565" s="97"/>
      <c r="I565" s="19">
        <f t="shared" si="40"/>
        <v>0</v>
      </c>
      <c r="J565" s="97"/>
      <c r="K565" s="97"/>
      <c r="L565" s="97"/>
      <c r="M565" s="97"/>
      <c r="N565" s="22">
        <f t="shared" si="41"/>
        <v>0</v>
      </c>
      <c r="O565" s="98"/>
      <c r="P565" s="21">
        <f t="shared" si="42"/>
        <v>0</v>
      </c>
      <c r="Q565" s="98"/>
      <c r="R565" s="98"/>
      <c r="S565" s="21">
        <f t="shared" si="43"/>
        <v>0</v>
      </c>
      <c r="T565" s="21">
        <f t="shared" si="44"/>
        <v>0</v>
      </c>
    </row>
    <row r="566" spans="1:20" x14ac:dyDescent="0.35">
      <c r="A566" s="94">
        <v>558</v>
      </c>
      <c r="B566" s="52"/>
      <c r="C566" s="214" t="s">
        <v>129</v>
      </c>
      <c r="D566" s="215"/>
      <c r="E566" s="96" t="s">
        <v>6</v>
      </c>
      <c r="F566" s="97"/>
      <c r="G566" s="97"/>
      <c r="H566" s="97"/>
      <c r="I566" s="19">
        <f t="shared" si="40"/>
        <v>0</v>
      </c>
      <c r="J566" s="97"/>
      <c r="K566" s="97"/>
      <c r="L566" s="97"/>
      <c r="M566" s="97"/>
      <c r="N566" s="22">
        <f t="shared" si="41"/>
        <v>0</v>
      </c>
      <c r="O566" s="98"/>
      <c r="P566" s="21">
        <f t="shared" si="42"/>
        <v>0</v>
      </c>
      <c r="Q566" s="98"/>
      <c r="R566" s="98"/>
      <c r="S566" s="21">
        <f t="shared" si="43"/>
        <v>0</v>
      </c>
      <c r="T566" s="21">
        <f t="shared" si="44"/>
        <v>0</v>
      </c>
    </row>
    <row r="567" spans="1:20" x14ac:dyDescent="0.35">
      <c r="A567" s="94">
        <v>559</v>
      </c>
      <c r="B567" s="52"/>
      <c r="C567" s="214" t="s">
        <v>129</v>
      </c>
      <c r="D567" s="215"/>
      <c r="E567" s="96" t="s">
        <v>6</v>
      </c>
      <c r="F567" s="97"/>
      <c r="G567" s="97"/>
      <c r="H567" s="97"/>
      <c r="I567" s="19">
        <f t="shared" si="40"/>
        <v>0</v>
      </c>
      <c r="J567" s="97"/>
      <c r="K567" s="97"/>
      <c r="L567" s="97"/>
      <c r="M567" s="97"/>
      <c r="N567" s="22">
        <f t="shared" si="41"/>
        <v>0</v>
      </c>
      <c r="O567" s="98"/>
      <c r="P567" s="21">
        <f t="shared" si="42"/>
        <v>0</v>
      </c>
      <c r="Q567" s="98"/>
      <c r="R567" s="98"/>
      <c r="S567" s="21">
        <f t="shared" si="43"/>
        <v>0</v>
      </c>
      <c r="T567" s="21">
        <f t="shared" si="44"/>
        <v>0</v>
      </c>
    </row>
    <row r="568" spans="1:20" x14ac:dyDescent="0.35">
      <c r="A568" s="94">
        <v>560</v>
      </c>
      <c r="B568" s="52"/>
      <c r="C568" s="214" t="s">
        <v>129</v>
      </c>
      <c r="D568" s="215"/>
      <c r="E568" s="96" t="s">
        <v>6</v>
      </c>
      <c r="F568" s="97"/>
      <c r="G568" s="97"/>
      <c r="H568" s="97"/>
      <c r="I568" s="19">
        <f t="shared" si="40"/>
        <v>0</v>
      </c>
      <c r="J568" s="97"/>
      <c r="K568" s="97"/>
      <c r="L568" s="97"/>
      <c r="M568" s="97"/>
      <c r="N568" s="22">
        <f t="shared" si="41"/>
        <v>0</v>
      </c>
      <c r="O568" s="98"/>
      <c r="P568" s="21">
        <f t="shared" si="42"/>
        <v>0</v>
      </c>
      <c r="Q568" s="98"/>
      <c r="R568" s="98"/>
      <c r="S568" s="21">
        <f t="shared" si="43"/>
        <v>0</v>
      </c>
      <c r="T568" s="21">
        <f t="shared" si="44"/>
        <v>0</v>
      </c>
    </row>
    <row r="569" spans="1:20" x14ac:dyDescent="0.35">
      <c r="A569" s="94">
        <v>561</v>
      </c>
      <c r="B569" s="52"/>
      <c r="C569" s="214" t="s">
        <v>129</v>
      </c>
      <c r="D569" s="215"/>
      <c r="E569" s="96" t="s">
        <v>9</v>
      </c>
      <c r="F569" s="97"/>
      <c r="G569" s="97"/>
      <c r="H569" s="97"/>
      <c r="I569" s="19">
        <f t="shared" si="40"/>
        <v>0</v>
      </c>
      <c r="J569" s="97"/>
      <c r="K569" s="97"/>
      <c r="L569" s="97"/>
      <c r="M569" s="97"/>
      <c r="N569" s="22">
        <f t="shared" si="41"/>
        <v>0</v>
      </c>
      <c r="O569" s="98"/>
      <c r="P569" s="21">
        <f t="shared" si="42"/>
        <v>0</v>
      </c>
      <c r="Q569" s="98"/>
      <c r="R569" s="98"/>
      <c r="S569" s="21">
        <f t="shared" si="43"/>
        <v>0</v>
      </c>
      <c r="T569" s="21">
        <f t="shared" si="44"/>
        <v>0</v>
      </c>
    </row>
    <row r="570" spans="1:20" x14ac:dyDescent="0.35">
      <c r="A570" s="94">
        <v>562</v>
      </c>
      <c r="B570" s="52"/>
      <c r="C570" s="214" t="s">
        <v>129</v>
      </c>
      <c r="D570" s="215"/>
      <c r="E570" s="96" t="s">
        <v>6</v>
      </c>
      <c r="F570" s="97"/>
      <c r="G570" s="97"/>
      <c r="H570" s="97"/>
      <c r="I570" s="19">
        <f t="shared" si="40"/>
        <v>0</v>
      </c>
      <c r="J570" s="97"/>
      <c r="K570" s="97"/>
      <c r="L570" s="97"/>
      <c r="M570" s="97"/>
      <c r="N570" s="22">
        <f t="shared" si="41"/>
        <v>0</v>
      </c>
      <c r="O570" s="98"/>
      <c r="P570" s="21">
        <f t="shared" si="42"/>
        <v>0</v>
      </c>
      <c r="Q570" s="98"/>
      <c r="R570" s="98"/>
      <c r="S570" s="21">
        <f t="shared" si="43"/>
        <v>0</v>
      </c>
      <c r="T570" s="21">
        <f t="shared" si="44"/>
        <v>0</v>
      </c>
    </row>
    <row r="571" spans="1:20" x14ac:dyDescent="0.35">
      <c r="A571" s="94">
        <v>563</v>
      </c>
      <c r="B571" s="52"/>
      <c r="C571" s="214" t="s">
        <v>129</v>
      </c>
      <c r="D571" s="215"/>
      <c r="E571" s="96" t="s">
        <v>6</v>
      </c>
      <c r="F571" s="97"/>
      <c r="G571" s="97"/>
      <c r="H571" s="97"/>
      <c r="I571" s="19">
        <f t="shared" si="40"/>
        <v>0</v>
      </c>
      <c r="J571" s="97"/>
      <c r="K571" s="97"/>
      <c r="L571" s="97"/>
      <c r="M571" s="97"/>
      <c r="N571" s="22">
        <f t="shared" si="41"/>
        <v>0</v>
      </c>
      <c r="O571" s="98"/>
      <c r="P571" s="21">
        <f t="shared" si="42"/>
        <v>0</v>
      </c>
      <c r="Q571" s="98"/>
      <c r="R571" s="98"/>
      <c r="S571" s="21">
        <f t="shared" si="43"/>
        <v>0</v>
      </c>
      <c r="T571" s="21">
        <f t="shared" si="44"/>
        <v>0</v>
      </c>
    </row>
    <row r="572" spans="1:20" x14ac:dyDescent="0.35">
      <c r="A572" s="94">
        <v>564</v>
      </c>
      <c r="B572" s="52"/>
      <c r="C572" s="214" t="s">
        <v>129</v>
      </c>
      <c r="D572" s="215"/>
      <c r="E572" s="96" t="s">
        <v>6</v>
      </c>
      <c r="F572" s="97"/>
      <c r="G572" s="97"/>
      <c r="H572" s="97"/>
      <c r="I572" s="19">
        <f t="shared" si="40"/>
        <v>0</v>
      </c>
      <c r="J572" s="97"/>
      <c r="K572" s="97"/>
      <c r="L572" s="97"/>
      <c r="M572" s="97"/>
      <c r="N572" s="22">
        <f t="shared" si="41"/>
        <v>0</v>
      </c>
      <c r="O572" s="98"/>
      <c r="P572" s="21">
        <f t="shared" si="42"/>
        <v>0</v>
      </c>
      <c r="Q572" s="98"/>
      <c r="R572" s="98"/>
      <c r="S572" s="21">
        <f t="shared" si="43"/>
        <v>0</v>
      </c>
      <c r="T572" s="21">
        <f t="shared" si="44"/>
        <v>0</v>
      </c>
    </row>
    <row r="573" spans="1:20" x14ac:dyDescent="0.35">
      <c r="A573" s="94">
        <v>565</v>
      </c>
      <c r="B573" s="52"/>
      <c r="C573" s="214" t="s">
        <v>129</v>
      </c>
      <c r="D573" s="215"/>
      <c r="E573" s="96" t="s">
        <v>6</v>
      </c>
      <c r="F573" s="97"/>
      <c r="G573" s="97"/>
      <c r="H573" s="97"/>
      <c r="I573" s="19">
        <f t="shared" si="40"/>
        <v>0</v>
      </c>
      <c r="J573" s="97"/>
      <c r="K573" s="97"/>
      <c r="L573" s="97"/>
      <c r="M573" s="97"/>
      <c r="N573" s="22">
        <f t="shared" si="41"/>
        <v>0</v>
      </c>
      <c r="O573" s="98"/>
      <c r="P573" s="21">
        <f t="shared" si="42"/>
        <v>0</v>
      </c>
      <c r="Q573" s="98"/>
      <c r="R573" s="98"/>
      <c r="S573" s="21">
        <f t="shared" si="43"/>
        <v>0</v>
      </c>
      <c r="T573" s="21">
        <f t="shared" si="44"/>
        <v>0</v>
      </c>
    </row>
    <row r="574" spans="1:20" x14ac:dyDescent="0.35">
      <c r="A574" s="94">
        <v>566</v>
      </c>
      <c r="B574" s="52"/>
      <c r="C574" s="214" t="s">
        <v>129</v>
      </c>
      <c r="D574" s="215"/>
      <c r="E574" s="96" t="s">
        <v>6</v>
      </c>
      <c r="F574" s="97"/>
      <c r="G574" s="97"/>
      <c r="H574" s="97"/>
      <c r="I574" s="19">
        <f t="shared" si="40"/>
        <v>0</v>
      </c>
      <c r="J574" s="97"/>
      <c r="K574" s="97"/>
      <c r="L574" s="97"/>
      <c r="M574" s="97"/>
      <c r="N574" s="22">
        <f t="shared" si="41"/>
        <v>0</v>
      </c>
      <c r="O574" s="98"/>
      <c r="P574" s="21">
        <f t="shared" si="42"/>
        <v>0</v>
      </c>
      <c r="Q574" s="98"/>
      <c r="R574" s="98"/>
      <c r="S574" s="21">
        <f t="shared" si="43"/>
        <v>0</v>
      </c>
      <c r="T574" s="21">
        <f t="shared" si="44"/>
        <v>0</v>
      </c>
    </row>
    <row r="575" spans="1:20" x14ac:dyDescent="0.35">
      <c r="A575" s="94">
        <v>567</v>
      </c>
      <c r="B575" s="52"/>
      <c r="C575" s="214" t="s">
        <v>129</v>
      </c>
      <c r="D575" s="215"/>
      <c r="E575" s="96" t="s">
        <v>6</v>
      </c>
      <c r="F575" s="97"/>
      <c r="G575" s="97"/>
      <c r="H575" s="97"/>
      <c r="I575" s="19">
        <f t="shared" si="40"/>
        <v>0</v>
      </c>
      <c r="J575" s="97"/>
      <c r="K575" s="97"/>
      <c r="L575" s="97"/>
      <c r="M575" s="97"/>
      <c r="N575" s="22">
        <f t="shared" si="41"/>
        <v>0</v>
      </c>
      <c r="O575" s="98"/>
      <c r="P575" s="21">
        <f t="shared" si="42"/>
        <v>0</v>
      </c>
      <c r="Q575" s="98"/>
      <c r="R575" s="98"/>
      <c r="S575" s="21">
        <f t="shared" si="43"/>
        <v>0</v>
      </c>
      <c r="T575" s="21">
        <f t="shared" si="44"/>
        <v>0</v>
      </c>
    </row>
    <row r="576" spans="1:20" x14ac:dyDescent="0.35">
      <c r="A576" s="94">
        <v>568</v>
      </c>
      <c r="B576" s="52"/>
      <c r="C576" s="214" t="s">
        <v>129</v>
      </c>
      <c r="D576" s="215"/>
      <c r="E576" s="96" t="s">
        <v>6</v>
      </c>
      <c r="F576" s="97"/>
      <c r="G576" s="97"/>
      <c r="H576" s="97"/>
      <c r="I576" s="19">
        <f t="shared" si="40"/>
        <v>0</v>
      </c>
      <c r="J576" s="97"/>
      <c r="K576" s="97"/>
      <c r="L576" s="97"/>
      <c r="M576" s="97"/>
      <c r="N576" s="22">
        <f t="shared" si="41"/>
        <v>0</v>
      </c>
      <c r="O576" s="98"/>
      <c r="P576" s="21">
        <f t="shared" si="42"/>
        <v>0</v>
      </c>
      <c r="Q576" s="98"/>
      <c r="R576" s="98"/>
      <c r="S576" s="21">
        <f t="shared" si="43"/>
        <v>0</v>
      </c>
      <c r="T576" s="21">
        <f t="shared" si="44"/>
        <v>0</v>
      </c>
    </row>
    <row r="577" spans="1:20" x14ac:dyDescent="0.35">
      <c r="A577" s="94">
        <v>569</v>
      </c>
      <c r="B577" s="52"/>
      <c r="C577" s="214" t="s">
        <v>129</v>
      </c>
      <c r="D577" s="215"/>
      <c r="E577" s="96" t="s">
        <v>6</v>
      </c>
      <c r="F577" s="97"/>
      <c r="G577" s="97"/>
      <c r="H577" s="97"/>
      <c r="I577" s="19">
        <f t="shared" si="40"/>
        <v>0</v>
      </c>
      <c r="J577" s="97"/>
      <c r="K577" s="97"/>
      <c r="L577" s="97"/>
      <c r="M577" s="97"/>
      <c r="N577" s="22">
        <f t="shared" si="41"/>
        <v>0</v>
      </c>
      <c r="O577" s="98"/>
      <c r="P577" s="21">
        <f t="shared" si="42"/>
        <v>0</v>
      </c>
      <c r="Q577" s="98"/>
      <c r="R577" s="98"/>
      <c r="S577" s="21">
        <f t="shared" si="43"/>
        <v>0</v>
      </c>
      <c r="T577" s="21">
        <f t="shared" si="44"/>
        <v>0</v>
      </c>
    </row>
    <row r="578" spans="1:20" x14ac:dyDescent="0.35">
      <c r="A578" s="94">
        <v>570</v>
      </c>
      <c r="B578" s="52"/>
      <c r="C578" s="214" t="s">
        <v>129</v>
      </c>
      <c r="D578" s="215"/>
      <c r="E578" s="96" t="s">
        <v>6</v>
      </c>
      <c r="F578" s="97"/>
      <c r="G578" s="97"/>
      <c r="H578" s="97"/>
      <c r="I578" s="19">
        <f t="shared" si="40"/>
        <v>0</v>
      </c>
      <c r="J578" s="97"/>
      <c r="K578" s="97"/>
      <c r="L578" s="97"/>
      <c r="M578" s="97"/>
      <c r="N578" s="22">
        <f t="shared" si="41"/>
        <v>0</v>
      </c>
      <c r="O578" s="98"/>
      <c r="P578" s="21">
        <f t="shared" si="42"/>
        <v>0</v>
      </c>
      <c r="Q578" s="98"/>
      <c r="R578" s="98"/>
      <c r="S578" s="21">
        <f t="shared" si="43"/>
        <v>0</v>
      </c>
      <c r="T578" s="21">
        <f t="shared" si="44"/>
        <v>0</v>
      </c>
    </row>
    <row r="579" spans="1:20" x14ac:dyDescent="0.35">
      <c r="A579" s="94">
        <v>571</v>
      </c>
      <c r="B579" s="52"/>
      <c r="C579" s="214" t="s">
        <v>129</v>
      </c>
      <c r="D579" s="215"/>
      <c r="E579" s="96" t="s">
        <v>6</v>
      </c>
      <c r="F579" s="97"/>
      <c r="G579" s="97"/>
      <c r="H579" s="97"/>
      <c r="I579" s="19">
        <f t="shared" si="40"/>
        <v>0</v>
      </c>
      <c r="J579" s="97"/>
      <c r="K579" s="97"/>
      <c r="L579" s="97"/>
      <c r="M579" s="97"/>
      <c r="N579" s="22">
        <f t="shared" si="41"/>
        <v>0</v>
      </c>
      <c r="O579" s="98"/>
      <c r="P579" s="21">
        <f t="shared" si="42"/>
        <v>0</v>
      </c>
      <c r="Q579" s="98"/>
      <c r="R579" s="98"/>
      <c r="S579" s="21">
        <f t="shared" si="43"/>
        <v>0</v>
      </c>
      <c r="T579" s="21">
        <f t="shared" si="44"/>
        <v>0</v>
      </c>
    </row>
    <row r="580" spans="1:20" x14ac:dyDescent="0.35">
      <c r="A580" s="94">
        <v>572</v>
      </c>
      <c r="B580" s="52"/>
      <c r="C580" s="214" t="s">
        <v>129</v>
      </c>
      <c r="D580" s="215"/>
      <c r="E580" s="96" t="s">
        <v>6</v>
      </c>
      <c r="F580" s="97"/>
      <c r="G580" s="97"/>
      <c r="H580" s="97"/>
      <c r="I580" s="19">
        <f t="shared" si="40"/>
        <v>0</v>
      </c>
      <c r="J580" s="97"/>
      <c r="K580" s="97"/>
      <c r="L580" s="97"/>
      <c r="M580" s="97"/>
      <c r="N580" s="22">
        <f t="shared" si="41"/>
        <v>0</v>
      </c>
      <c r="O580" s="98"/>
      <c r="P580" s="21">
        <f t="shared" si="42"/>
        <v>0</v>
      </c>
      <c r="Q580" s="98"/>
      <c r="R580" s="98"/>
      <c r="S580" s="21">
        <f t="shared" si="43"/>
        <v>0</v>
      </c>
      <c r="T580" s="21">
        <f t="shared" si="44"/>
        <v>0</v>
      </c>
    </row>
    <row r="581" spans="1:20" x14ac:dyDescent="0.35">
      <c r="A581" s="94">
        <v>573</v>
      </c>
      <c r="B581" s="52"/>
      <c r="C581" s="214" t="s">
        <v>129</v>
      </c>
      <c r="D581" s="215"/>
      <c r="E581" s="96" t="s">
        <v>6</v>
      </c>
      <c r="F581" s="97"/>
      <c r="G581" s="97"/>
      <c r="H581" s="97"/>
      <c r="I581" s="19">
        <f t="shared" si="40"/>
        <v>0</v>
      </c>
      <c r="J581" s="97"/>
      <c r="K581" s="97"/>
      <c r="L581" s="97"/>
      <c r="M581" s="97"/>
      <c r="N581" s="22">
        <f t="shared" si="41"/>
        <v>0</v>
      </c>
      <c r="O581" s="98"/>
      <c r="P581" s="21">
        <f t="shared" si="42"/>
        <v>0</v>
      </c>
      <c r="Q581" s="98"/>
      <c r="R581" s="98"/>
      <c r="S581" s="21">
        <f t="shared" si="43"/>
        <v>0</v>
      </c>
      <c r="T581" s="21">
        <f t="shared" si="44"/>
        <v>0</v>
      </c>
    </row>
    <row r="582" spans="1:20" x14ac:dyDescent="0.35">
      <c r="A582" s="94">
        <v>574</v>
      </c>
      <c r="B582" s="52"/>
      <c r="C582" s="214" t="s">
        <v>129</v>
      </c>
      <c r="D582" s="215"/>
      <c r="E582" s="96" t="s">
        <v>6</v>
      </c>
      <c r="F582" s="97"/>
      <c r="G582" s="97"/>
      <c r="H582" s="97"/>
      <c r="I582" s="19">
        <f t="shared" si="40"/>
        <v>0</v>
      </c>
      <c r="J582" s="97"/>
      <c r="K582" s="97"/>
      <c r="L582" s="97"/>
      <c r="M582" s="97"/>
      <c r="N582" s="22">
        <f t="shared" si="41"/>
        <v>0</v>
      </c>
      <c r="O582" s="98"/>
      <c r="P582" s="21">
        <f t="shared" si="42"/>
        <v>0</v>
      </c>
      <c r="Q582" s="98"/>
      <c r="R582" s="98"/>
      <c r="S582" s="21">
        <f t="shared" si="43"/>
        <v>0</v>
      </c>
      <c r="T582" s="21">
        <f t="shared" si="44"/>
        <v>0</v>
      </c>
    </row>
    <row r="583" spans="1:20" x14ac:dyDescent="0.35">
      <c r="A583" s="94">
        <v>575</v>
      </c>
      <c r="B583" s="52"/>
      <c r="C583" s="214" t="s">
        <v>129</v>
      </c>
      <c r="D583" s="215"/>
      <c r="E583" s="96" t="s">
        <v>6</v>
      </c>
      <c r="F583" s="97"/>
      <c r="G583" s="97"/>
      <c r="H583" s="97"/>
      <c r="I583" s="19">
        <f t="shared" si="40"/>
        <v>0</v>
      </c>
      <c r="J583" s="97"/>
      <c r="K583" s="97"/>
      <c r="L583" s="97"/>
      <c r="M583" s="97"/>
      <c r="N583" s="22">
        <f t="shared" si="41"/>
        <v>0</v>
      </c>
      <c r="O583" s="98"/>
      <c r="P583" s="21">
        <f t="shared" si="42"/>
        <v>0</v>
      </c>
      <c r="Q583" s="98"/>
      <c r="R583" s="98"/>
      <c r="S583" s="21">
        <f t="shared" si="43"/>
        <v>0</v>
      </c>
      <c r="T583" s="21">
        <f t="shared" si="44"/>
        <v>0</v>
      </c>
    </row>
    <row r="584" spans="1:20" x14ac:dyDescent="0.35">
      <c r="A584" s="94">
        <v>576</v>
      </c>
      <c r="B584" s="52"/>
      <c r="C584" s="214" t="s">
        <v>129</v>
      </c>
      <c r="D584" s="215"/>
      <c r="E584" s="96" t="s">
        <v>6</v>
      </c>
      <c r="F584" s="97"/>
      <c r="G584" s="97"/>
      <c r="H584" s="97"/>
      <c r="I584" s="19">
        <f t="shared" si="40"/>
        <v>0</v>
      </c>
      <c r="J584" s="97"/>
      <c r="K584" s="97"/>
      <c r="L584" s="97"/>
      <c r="M584" s="97"/>
      <c r="N584" s="22">
        <f t="shared" si="41"/>
        <v>0</v>
      </c>
      <c r="O584" s="98"/>
      <c r="P584" s="21">
        <f t="shared" si="42"/>
        <v>0</v>
      </c>
      <c r="Q584" s="98"/>
      <c r="R584" s="98"/>
      <c r="S584" s="21">
        <f t="shared" si="43"/>
        <v>0</v>
      </c>
      <c r="T584" s="21">
        <f t="shared" si="44"/>
        <v>0</v>
      </c>
    </row>
    <row r="585" spans="1:20" x14ac:dyDescent="0.35">
      <c r="A585" s="94">
        <v>577</v>
      </c>
      <c r="B585" s="52"/>
      <c r="C585" s="214" t="s">
        <v>129</v>
      </c>
      <c r="D585" s="215"/>
      <c r="E585" s="96" t="s">
        <v>6</v>
      </c>
      <c r="F585" s="97"/>
      <c r="G585" s="97"/>
      <c r="H585" s="97"/>
      <c r="I585" s="19">
        <f t="shared" si="40"/>
        <v>0</v>
      </c>
      <c r="J585" s="97"/>
      <c r="K585" s="97"/>
      <c r="L585" s="97"/>
      <c r="M585" s="97"/>
      <c r="N585" s="22">
        <f t="shared" si="41"/>
        <v>0</v>
      </c>
      <c r="O585" s="98"/>
      <c r="P585" s="21">
        <f t="shared" si="42"/>
        <v>0</v>
      </c>
      <c r="Q585" s="98"/>
      <c r="R585" s="98"/>
      <c r="S585" s="21">
        <f t="shared" si="43"/>
        <v>0</v>
      </c>
      <c r="T585" s="21">
        <f t="shared" si="44"/>
        <v>0</v>
      </c>
    </row>
    <row r="586" spans="1:20" x14ac:dyDescent="0.35">
      <c r="A586" s="94">
        <v>578</v>
      </c>
      <c r="B586" s="52"/>
      <c r="C586" s="214" t="s">
        <v>129</v>
      </c>
      <c r="D586" s="215"/>
      <c r="E586" s="96" t="s">
        <v>6</v>
      </c>
      <c r="F586" s="97"/>
      <c r="G586" s="97"/>
      <c r="H586" s="97"/>
      <c r="I586" s="19">
        <f t="shared" ref="I586:I608" si="45">SUM(F586:H586)</f>
        <v>0</v>
      </c>
      <c r="J586" s="97"/>
      <c r="K586" s="97"/>
      <c r="L586" s="97"/>
      <c r="M586" s="97"/>
      <c r="N586" s="22">
        <f t="shared" ref="N586:N608" si="46">SUM(J586:M586)</f>
        <v>0</v>
      </c>
      <c r="O586" s="98"/>
      <c r="P586" s="21">
        <f t="shared" ref="P586:P608" si="47">I586+N586+O586</f>
        <v>0</v>
      </c>
      <c r="Q586" s="98"/>
      <c r="R586" s="98"/>
      <c r="S586" s="21">
        <f t="shared" ref="S586:S608" si="48">Q586+R586</f>
        <v>0</v>
      </c>
      <c r="T586" s="21">
        <f t="shared" ref="T586:T608" si="49">P586+S586</f>
        <v>0</v>
      </c>
    </row>
    <row r="587" spans="1:20" x14ac:dyDescent="0.35">
      <c r="A587" s="94">
        <v>579</v>
      </c>
      <c r="B587" s="52"/>
      <c r="C587" s="214" t="s">
        <v>129</v>
      </c>
      <c r="D587" s="215"/>
      <c r="E587" s="96" t="s">
        <v>6</v>
      </c>
      <c r="F587" s="97"/>
      <c r="G587" s="97"/>
      <c r="H587" s="97"/>
      <c r="I587" s="19">
        <f t="shared" si="45"/>
        <v>0</v>
      </c>
      <c r="J587" s="97"/>
      <c r="K587" s="97"/>
      <c r="L587" s="97"/>
      <c r="M587" s="97"/>
      <c r="N587" s="22">
        <f t="shared" si="46"/>
        <v>0</v>
      </c>
      <c r="O587" s="98"/>
      <c r="P587" s="21">
        <f t="shared" si="47"/>
        <v>0</v>
      </c>
      <c r="Q587" s="98"/>
      <c r="R587" s="98"/>
      <c r="S587" s="21">
        <f t="shared" si="48"/>
        <v>0</v>
      </c>
      <c r="T587" s="21">
        <f t="shared" si="49"/>
        <v>0</v>
      </c>
    </row>
    <row r="588" spans="1:20" x14ac:dyDescent="0.35">
      <c r="A588" s="94">
        <v>580</v>
      </c>
      <c r="B588" s="52"/>
      <c r="C588" s="214" t="s">
        <v>129</v>
      </c>
      <c r="D588" s="215"/>
      <c r="E588" s="96" t="s">
        <v>6</v>
      </c>
      <c r="F588" s="97"/>
      <c r="G588" s="97"/>
      <c r="H588" s="97"/>
      <c r="I588" s="19">
        <f t="shared" si="45"/>
        <v>0</v>
      </c>
      <c r="J588" s="97"/>
      <c r="K588" s="97"/>
      <c r="L588" s="97"/>
      <c r="M588" s="97"/>
      <c r="N588" s="22">
        <f t="shared" si="46"/>
        <v>0</v>
      </c>
      <c r="O588" s="98"/>
      <c r="P588" s="21">
        <f t="shared" si="47"/>
        <v>0</v>
      </c>
      <c r="Q588" s="98"/>
      <c r="R588" s="98"/>
      <c r="S588" s="21">
        <f t="shared" si="48"/>
        <v>0</v>
      </c>
      <c r="T588" s="21">
        <f t="shared" si="49"/>
        <v>0</v>
      </c>
    </row>
    <row r="589" spans="1:20" x14ac:dyDescent="0.35">
      <c r="A589" s="94">
        <v>581</v>
      </c>
      <c r="B589" s="52"/>
      <c r="C589" s="214" t="s">
        <v>129</v>
      </c>
      <c r="D589" s="215"/>
      <c r="E589" s="96" t="s">
        <v>6</v>
      </c>
      <c r="F589" s="97"/>
      <c r="G589" s="97"/>
      <c r="H589" s="97"/>
      <c r="I589" s="19">
        <f t="shared" si="45"/>
        <v>0</v>
      </c>
      <c r="J589" s="97"/>
      <c r="K589" s="97"/>
      <c r="L589" s="97"/>
      <c r="M589" s="97"/>
      <c r="N589" s="22">
        <f t="shared" si="46"/>
        <v>0</v>
      </c>
      <c r="O589" s="98"/>
      <c r="P589" s="21">
        <f t="shared" si="47"/>
        <v>0</v>
      </c>
      <c r="Q589" s="98"/>
      <c r="R589" s="98"/>
      <c r="S589" s="21">
        <f t="shared" si="48"/>
        <v>0</v>
      </c>
      <c r="T589" s="21">
        <f t="shared" si="49"/>
        <v>0</v>
      </c>
    </row>
    <row r="590" spans="1:20" x14ac:dyDescent="0.35">
      <c r="A590" s="94">
        <v>582</v>
      </c>
      <c r="B590" s="52"/>
      <c r="C590" s="214" t="s">
        <v>129</v>
      </c>
      <c r="D590" s="215"/>
      <c r="E590" s="96" t="s">
        <v>6</v>
      </c>
      <c r="F590" s="97"/>
      <c r="G590" s="97"/>
      <c r="H590" s="97"/>
      <c r="I590" s="19">
        <f t="shared" si="45"/>
        <v>0</v>
      </c>
      <c r="J590" s="97"/>
      <c r="K590" s="97"/>
      <c r="L590" s="97"/>
      <c r="M590" s="97"/>
      <c r="N590" s="22">
        <f t="shared" si="46"/>
        <v>0</v>
      </c>
      <c r="O590" s="98"/>
      <c r="P590" s="21">
        <f t="shared" si="47"/>
        <v>0</v>
      </c>
      <c r="Q590" s="98"/>
      <c r="R590" s="98"/>
      <c r="S590" s="21">
        <f t="shared" si="48"/>
        <v>0</v>
      </c>
      <c r="T590" s="21">
        <f t="shared" si="49"/>
        <v>0</v>
      </c>
    </row>
    <row r="591" spans="1:20" x14ac:dyDescent="0.35">
      <c r="A591" s="94">
        <v>583</v>
      </c>
      <c r="B591" s="52"/>
      <c r="C591" s="214" t="s">
        <v>129</v>
      </c>
      <c r="D591" s="215"/>
      <c r="E591" s="96" t="s">
        <v>6</v>
      </c>
      <c r="F591" s="97"/>
      <c r="G591" s="97"/>
      <c r="H591" s="97"/>
      <c r="I591" s="19">
        <f t="shared" si="45"/>
        <v>0</v>
      </c>
      <c r="J591" s="97"/>
      <c r="K591" s="97"/>
      <c r="L591" s="97"/>
      <c r="M591" s="97"/>
      <c r="N591" s="22">
        <f t="shared" si="46"/>
        <v>0</v>
      </c>
      <c r="O591" s="98"/>
      <c r="P591" s="21">
        <f t="shared" si="47"/>
        <v>0</v>
      </c>
      <c r="Q591" s="98"/>
      <c r="R591" s="98"/>
      <c r="S591" s="21">
        <f t="shared" si="48"/>
        <v>0</v>
      </c>
      <c r="T591" s="21">
        <f t="shared" si="49"/>
        <v>0</v>
      </c>
    </row>
    <row r="592" spans="1:20" x14ac:dyDescent="0.35">
      <c r="A592" s="94">
        <v>584</v>
      </c>
      <c r="B592" s="52"/>
      <c r="C592" s="214" t="s">
        <v>129</v>
      </c>
      <c r="D592" s="215"/>
      <c r="E592" s="96" t="s">
        <v>6</v>
      </c>
      <c r="F592" s="97"/>
      <c r="G592" s="97"/>
      <c r="H592" s="97"/>
      <c r="I592" s="19">
        <f t="shared" si="45"/>
        <v>0</v>
      </c>
      <c r="J592" s="97"/>
      <c r="K592" s="97"/>
      <c r="L592" s="97"/>
      <c r="M592" s="97"/>
      <c r="N592" s="22">
        <f t="shared" si="46"/>
        <v>0</v>
      </c>
      <c r="O592" s="98"/>
      <c r="P592" s="21">
        <f t="shared" si="47"/>
        <v>0</v>
      </c>
      <c r="Q592" s="98"/>
      <c r="R592" s="98"/>
      <c r="S592" s="21">
        <f t="shared" si="48"/>
        <v>0</v>
      </c>
      <c r="T592" s="21">
        <f t="shared" si="49"/>
        <v>0</v>
      </c>
    </row>
    <row r="593" spans="1:20" x14ac:dyDescent="0.35">
      <c r="A593" s="94">
        <v>585</v>
      </c>
      <c r="B593" s="52"/>
      <c r="C593" s="214" t="s">
        <v>129</v>
      </c>
      <c r="D593" s="215"/>
      <c r="E593" s="96" t="s">
        <v>6</v>
      </c>
      <c r="F593" s="97"/>
      <c r="G593" s="97"/>
      <c r="H593" s="97"/>
      <c r="I593" s="19">
        <f t="shared" si="45"/>
        <v>0</v>
      </c>
      <c r="J593" s="97"/>
      <c r="K593" s="97"/>
      <c r="L593" s="97"/>
      <c r="M593" s="97"/>
      <c r="N593" s="22">
        <f t="shared" si="46"/>
        <v>0</v>
      </c>
      <c r="O593" s="98"/>
      <c r="P593" s="21">
        <f t="shared" si="47"/>
        <v>0</v>
      </c>
      <c r="Q593" s="98"/>
      <c r="R593" s="98"/>
      <c r="S593" s="21">
        <f t="shared" si="48"/>
        <v>0</v>
      </c>
      <c r="T593" s="21">
        <f t="shared" si="49"/>
        <v>0</v>
      </c>
    </row>
    <row r="594" spans="1:20" x14ac:dyDescent="0.35">
      <c r="A594" s="94">
        <v>586</v>
      </c>
      <c r="B594" s="52"/>
      <c r="C594" s="214" t="s">
        <v>129</v>
      </c>
      <c r="D594" s="215"/>
      <c r="E594" s="96" t="s">
        <v>6</v>
      </c>
      <c r="F594" s="97"/>
      <c r="G594" s="97"/>
      <c r="H594" s="97"/>
      <c r="I594" s="19">
        <f t="shared" si="45"/>
        <v>0</v>
      </c>
      <c r="J594" s="97"/>
      <c r="K594" s="97"/>
      <c r="L594" s="97"/>
      <c r="M594" s="97"/>
      <c r="N594" s="22">
        <f t="shared" si="46"/>
        <v>0</v>
      </c>
      <c r="O594" s="98"/>
      <c r="P594" s="21">
        <f t="shared" si="47"/>
        <v>0</v>
      </c>
      <c r="Q594" s="98"/>
      <c r="R594" s="98"/>
      <c r="S594" s="21">
        <f t="shared" si="48"/>
        <v>0</v>
      </c>
      <c r="T594" s="21">
        <f t="shared" si="49"/>
        <v>0</v>
      </c>
    </row>
    <row r="595" spans="1:20" x14ac:dyDescent="0.35">
      <c r="A595" s="94">
        <v>587</v>
      </c>
      <c r="B595" s="52"/>
      <c r="C595" s="214" t="s">
        <v>129</v>
      </c>
      <c r="D595" s="215"/>
      <c r="E595" s="96" t="s">
        <v>6</v>
      </c>
      <c r="F595" s="97"/>
      <c r="G595" s="97"/>
      <c r="H595" s="97"/>
      <c r="I595" s="19">
        <f t="shared" si="45"/>
        <v>0</v>
      </c>
      <c r="J595" s="97"/>
      <c r="K595" s="97"/>
      <c r="L595" s="97"/>
      <c r="M595" s="97"/>
      <c r="N595" s="22">
        <f t="shared" si="46"/>
        <v>0</v>
      </c>
      <c r="O595" s="98"/>
      <c r="P595" s="21">
        <f t="shared" si="47"/>
        <v>0</v>
      </c>
      <c r="Q595" s="98"/>
      <c r="R595" s="98"/>
      <c r="S595" s="21">
        <f t="shared" si="48"/>
        <v>0</v>
      </c>
      <c r="T595" s="21">
        <f t="shared" si="49"/>
        <v>0</v>
      </c>
    </row>
    <row r="596" spans="1:20" x14ac:dyDescent="0.35">
      <c r="A596" s="94">
        <v>588</v>
      </c>
      <c r="B596" s="52"/>
      <c r="C596" s="214" t="s">
        <v>129</v>
      </c>
      <c r="D596" s="215"/>
      <c r="E596" s="96" t="s">
        <v>6</v>
      </c>
      <c r="F596" s="97"/>
      <c r="G596" s="97"/>
      <c r="H596" s="97"/>
      <c r="I596" s="19">
        <f t="shared" si="45"/>
        <v>0</v>
      </c>
      <c r="J596" s="97"/>
      <c r="K596" s="97"/>
      <c r="L596" s="97"/>
      <c r="M596" s="97"/>
      <c r="N596" s="22">
        <f t="shared" si="46"/>
        <v>0</v>
      </c>
      <c r="O596" s="98"/>
      <c r="P596" s="21">
        <f t="shared" si="47"/>
        <v>0</v>
      </c>
      <c r="Q596" s="98"/>
      <c r="R596" s="98"/>
      <c r="S596" s="21">
        <f t="shared" si="48"/>
        <v>0</v>
      </c>
      <c r="T596" s="21">
        <f t="shared" si="49"/>
        <v>0</v>
      </c>
    </row>
    <row r="597" spans="1:20" x14ac:dyDescent="0.35">
      <c r="A597" s="94">
        <v>589</v>
      </c>
      <c r="B597" s="52"/>
      <c r="C597" s="214" t="s">
        <v>129</v>
      </c>
      <c r="D597" s="215"/>
      <c r="E597" s="96" t="s">
        <v>6</v>
      </c>
      <c r="F597" s="97"/>
      <c r="G597" s="97"/>
      <c r="H597" s="97"/>
      <c r="I597" s="19">
        <f t="shared" si="45"/>
        <v>0</v>
      </c>
      <c r="J597" s="97"/>
      <c r="K597" s="97"/>
      <c r="L597" s="97"/>
      <c r="M597" s="97"/>
      <c r="N597" s="22">
        <f t="shared" si="46"/>
        <v>0</v>
      </c>
      <c r="O597" s="98"/>
      <c r="P597" s="21">
        <f t="shared" si="47"/>
        <v>0</v>
      </c>
      <c r="Q597" s="98"/>
      <c r="R597" s="98"/>
      <c r="S597" s="21">
        <f t="shared" si="48"/>
        <v>0</v>
      </c>
      <c r="T597" s="21">
        <f t="shared" si="49"/>
        <v>0</v>
      </c>
    </row>
    <row r="598" spans="1:20" x14ac:dyDescent="0.35">
      <c r="A598" s="94">
        <v>590</v>
      </c>
      <c r="B598" s="52"/>
      <c r="C598" s="214" t="s">
        <v>129</v>
      </c>
      <c r="D598" s="215"/>
      <c r="E598" s="96" t="s">
        <v>6</v>
      </c>
      <c r="F598" s="97"/>
      <c r="G598" s="97"/>
      <c r="H598" s="97"/>
      <c r="I598" s="19">
        <f t="shared" si="45"/>
        <v>0</v>
      </c>
      <c r="J598" s="97"/>
      <c r="K598" s="97"/>
      <c r="L598" s="97"/>
      <c r="M598" s="97"/>
      <c r="N598" s="22">
        <f t="shared" si="46"/>
        <v>0</v>
      </c>
      <c r="O598" s="98"/>
      <c r="P598" s="21">
        <f t="shared" si="47"/>
        <v>0</v>
      </c>
      <c r="Q598" s="98"/>
      <c r="R598" s="98"/>
      <c r="S598" s="21">
        <f t="shared" si="48"/>
        <v>0</v>
      </c>
      <c r="T598" s="21">
        <f t="shared" si="49"/>
        <v>0</v>
      </c>
    </row>
    <row r="599" spans="1:20" x14ac:dyDescent="0.35">
      <c r="A599" s="94">
        <v>591</v>
      </c>
      <c r="B599" s="52"/>
      <c r="C599" s="214" t="s">
        <v>129</v>
      </c>
      <c r="D599" s="215"/>
      <c r="E599" s="96" t="s">
        <v>6</v>
      </c>
      <c r="F599" s="97"/>
      <c r="G599" s="97"/>
      <c r="H599" s="97"/>
      <c r="I599" s="19">
        <f t="shared" si="45"/>
        <v>0</v>
      </c>
      <c r="J599" s="97"/>
      <c r="K599" s="97"/>
      <c r="L599" s="97"/>
      <c r="M599" s="97"/>
      <c r="N599" s="22">
        <f t="shared" si="46"/>
        <v>0</v>
      </c>
      <c r="O599" s="98"/>
      <c r="P599" s="21">
        <f t="shared" si="47"/>
        <v>0</v>
      </c>
      <c r="Q599" s="98"/>
      <c r="R599" s="98"/>
      <c r="S599" s="21">
        <f t="shared" si="48"/>
        <v>0</v>
      </c>
      <c r="T599" s="21">
        <f t="shared" si="49"/>
        <v>0</v>
      </c>
    </row>
    <row r="600" spans="1:20" x14ac:dyDescent="0.35">
      <c r="A600" s="94">
        <v>592</v>
      </c>
      <c r="B600" s="52"/>
      <c r="C600" s="214" t="s">
        <v>129</v>
      </c>
      <c r="D600" s="215"/>
      <c r="E600" s="96" t="s">
        <v>6</v>
      </c>
      <c r="F600" s="97"/>
      <c r="G600" s="97"/>
      <c r="H600" s="97"/>
      <c r="I600" s="19">
        <f t="shared" si="45"/>
        <v>0</v>
      </c>
      <c r="J600" s="97"/>
      <c r="K600" s="97"/>
      <c r="L600" s="97"/>
      <c r="M600" s="97"/>
      <c r="N600" s="22">
        <f t="shared" si="46"/>
        <v>0</v>
      </c>
      <c r="O600" s="98"/>
      <c r="P600" s="21">
        <f t="shared" si="47"/>
        <v>0</v>
      </c>
      <c r="Q600" s="98"/>
      <c r="R600" s="98"/>
      <c r="S600" s="21">
        <f t="shared" si="48"/>
        <v>0</v>
      </c>
      <c r="T600" s="21">
        <f t="shared" si="49"/>
        <v>0</v>
      </c>
    </row>
    <row r="601" spans="1:20" x14ac:dyDescent="0.35">
      <c r="A601" s="94">
        <v>593</v>
      </c>
      <c r="B601" s="52"/>
      <c r="C601" s="214" t="s">
        <v>129</v>
      </c>
      <c r="D601" s="215"/>
      <c r="E601" s="96" t="s">
        <v>6</v>
      </c>
      <c r="F601" s="97"/>
      <c r="G601" s="97"/>
      <c r="H601" s="97"/>
      <c r="I601" s="19">
        <f t="shared" si="45"/>
        <v>0</v>
      </c>
      <c r="J601" s="97"/>
      <c r="K601" s="97"/>
      <c r="L601" s="97"/>
      <c r="M601" s="97"/>
      <c r="N601" s="22">
        <f t="shared" si="46"/>
        <v>0</v>
      </c>
      <c r="O601" s="98"/>
      <c r="P601" s="21">
        <f t="shared" si="47"/>
        <v>0</v>
      </c>
      <c r="Q601" s="98"/>
      <c r="R601" s="98"/>
      <c r="S601" s="21">
        <f t="shared" si="48"/>
        <v>0</v>
      </c>
      <c r="T601" s="21">
        <f t="shared" si="49"/>
        <v>0</v>
      </c>
    </row>
    <row r="602" spans="1:20" x14ac:dyDescent="0.35">
      <c r="A602" s="94">
        <v>594</v>
      </c>
      <c r="B602" s="52"/>
      <c r="C602" s="214" t="s">
        <v>129</v>
      </c>
      <c r="D602" s="215"/>
      <c r="E602" s="96" t="s">
        <v>6</v>
      </c>
      <c r="F602" s="97"/>
      <c r="G602" s="97"/>
      <c r="H602" s="97"/>
      <c r="I602" s="19">
        <f t="shared" si="45"/>
        <v>0</v>
      </c>
      <c r="J602" s="97"/>
      <c r="K602" s="97"/>
      <c r="L602" s="97"/>
      <c r="M602" s="97"/>
      <c r="N602" s="22">
        <f t="shared" si="46"/>
        <v>0</v>
      </c>
      <c r="O602" s="98"/>
      <c r="P602" s="21">
        <f t="shared" si="47"/>
        <v>0</v>
      </c>
      <c r="Q602" s="98"/>
      <c r="R602" s="98"/>
      <c r="S602" s="21">
        <f t="shared" si="48"/>
        <v>0</v>
      </c>
      <c r="T602" s="21">
        <f t="shared" si="49"/>
        <v>0</v>
      </c>
    </row>
    <row r="603" spans="1:20" x14ac:dyDescent="0.35">
      <c r="A603" s="94">
        <v>595</v>
      </c>
      <c r="B603" s="52"/>
      <c r="C603" s="214" t="s">
        <v>129</v>
      </c>
      <c r="D603" s="215"/>
      <c r="E603" s="96" t="s">
        <v>6</v>
      </c>
      <c r="F603" s="97"/>
      <c r="G603" s="97"/>
      <c r="H603" s="97"/>
      <c r="I603" s="19">
        <f t="shared" si="45"/>
        <v>0</v>
      </c>
      <c r="J603" s="97"/>
      <c r="K603" s="97"/>
      <c r="L603" s="97"/>
      <c r="M603" s="97"/>
      <c r="N603" s="22">
        <f t="shared" si="46"/>
        <v>0</v>
      </c>
      <c r="O603" s="98"/>
      <c r="P603" s="21">
        <f t="shared" si="47"/>
        <v>0</v>
      </c>
      <c r="Q603" s="98"/>
      <c r="R603" s="98"/>
      <c r="S603" s="21">
        <f t="shared" si="48"/>
        <v>0</v>
      </c>
      <c r="T603" s="21">
        <f t="shared" si="49"/>
        <v>0</v>
      </c>
    </row>
    <row r="604" spans="1:20" x14ac:dyDescent="0.35">
      <c r="A604" s="94">
        <v>596</v>
      </c>
      <c r="B604" s="52"/>
      <c r="C604" s="214" t="s">
        <v>129</v>
      </c>
      <c r="D604" s="215"/>
      <c r="E604" s="96" t="s">
        <v>6</v>
      </c>
      <c r="F604" s="97"/>
      <c r="G604" s="97"/>
      <c r="H604" s="97"/>
      <c r="I604" s="19">
        <f t="shared" si="45"/>
        <v>0</v>
      </c>
      <c r="J604" s="97"/>
      <c r="K604" s="97"/>
      <c r="L604" s="97"/>
      <c r="M604" s="97"/>
      <c r="N604" s="22">
        <f t="shared" si="46"/>
        <v>0</v>
      </c>
      <c r="O604" s="98"/>
      <c r="P604" s="21">
        <f t="shared" si="47"/>
        <v>0</v>
      </c>
      <c r="Q604" s="98"/>
      <c r="R604" s="98"/>
      <c r="S604" s="21">
        <f t="shared" si="48"/>
        <v>0</v>
      </c>
      <c r="T604" s="21">
        <f t="shared" si="49"/>
        <v>0</v>
      </c>
    </row>
    <row r="605" spans="1:20" x14ac:dyDescent="0.35">
      <c r="A605" s="94">
        <v>597</v>
      </c>
      <c r="B605" s="52"/>
      <c r="C605" s="214" t="s">
        <v>129</v>
      </c>
      <c r="D605" s="215"/>
      <c r="E605" s="96" t="s">
        <v>6</v>
      </c>
      <c r="F605" s="97"/>
      <c r="G605" s="97"/>
      <c r="H605" s="97"/>
      <c r="I605" s="19">
        <f t="shared" si="45"/>
        <v>0</v>
      </c>
      <c r="J605" s="97"/>
      <c r="K605" s="97"/>
      <c r="L605" s="97"/>
      <c r="M605" s="97"/>
      <c r="N605" s="22">
        <f t="shared" si="46"/>
        <v>0</v>
      </c>
      <c r="O605" s="98"/>
      <c r="P605" s="21">
        <f t="shared" si="47"/>
        <v>0</v>
      </c>
      <c r="Q605" s="98"/>
      <c r="R605" s="98"/>
      <c r="S605" s="21">
        <f t="shared" si="48"/>
        <v>0</v>
      </c>
      <c r="T605" s="21">
        <f t="shared" si="49"/>
        <v>0</v>
      </c>
    </row>
    <row r="606" spans="1:20" x14ac:dyDescent="0.35">
      <c r="A606" s="94">
        <v>598</v>
      </c>
      <c r="B606" s="52"/>
      <c r="C606" s="214" t="s">
        <v>129</v>
      </c>
      <c r="D606" s="215"/>
      <c r="E606" s="96" t="s">
        <v>6</v>
      </c>
      <c r="F606" s="97"/>
      <c r="G606" s="97"/>
      <c r="H606" s="97"/>
      <c r="I606" s="19">
        <f t="shared" si="45"/>
        <v>0</v>
      </c>
      <c r="J606" s="97"/>
      <c r="K606" s="97"/>
      <c r="L606" s="97"/>
      <c r="M606" s="97"/>
      <c r="N606" s="22">
        <f t="shared" si="46"/>
        <v>0</v>
      </c>
      <c r="O606" s="98"/>
      <c r="P606" s="21">
        <f t="shared" si="47"/>
        <v>0</v>
      </c>
      <c r="Q606" s="98"/>
      <c r="R606" s="98"/>
      <c r="S606" s="21">
        <f t="shared" si="48"/>
        <v>0</v>
      </c>
      <c r="T606" s="21">
        <f t="shared" si="49"/>
        <v>0</v>
      </c>
    </row>
    <row r="607" spans="1:20" x14ac:dyDescent="0.35">
      <c r="A607" s="94">
        <v>599</v>
      </c>
      <c r="B607" s="52"/>
      <c r="C607" s="214" t="s">
        <v>12</v>
      </c>
      <c r="D607" s="215"/>
      <c r="E607" s="96" t="s">
        <v>6</v>
      </c>
      <c r="F607" s="97"/>
      <c r="G607" s="97"/>
      <c r="H607" s="97"/>
      <c r="I607" s="19">
        <f t="shared" si="45"/>
        <v>0</v>
      </c>
      <c r="J607" s="97"/>
      <c r="K607" s="97"/>
      <c r="L607" s="97"/>
      <c r="M607" s="97"/>
      <c r="N607" s="22">
        <f t="shared" si="46"/>
        <v>0</v>
      </c>
      <c r="O607" s="98"/>
      <c r="P607" s="21">
        <f t="shared" si="47"/>
        <v>0</v>
      </c>
      <c r="Q607" s="98"/>
      <c r="R607" s="98"/>
      <c r="S607" s="21">
        <f t="shared" si="48"/>
        <v>0</v>
      </c>
      <c r="T607" s="21">
        <f t="shared" si="49"/>
        <v>0</v>
      </c>
    </row>
    <row r="608" spans="1:20" x14ac:dyDescent="0.35">
      <c r="A608" s="94">
        <v>600</v>
      </c>
      <c r="B608" s="52"/>
      <c r="C608" s="214" t="s">
        <v>12</v>
      </c>
      <c r="D608" s="215"/>
      <c r="E608" s="96" t="s">
        <v>6</v>
      </c>
      <c r="F608" s="97"/>
      <c r="G608" s="97"/>
      <c r="H608" s="97"/>
      <c r="I608" s="20">
        <f t="shared" si="45"/>
        <v>0</v>
      </c>
      <c r="J608" s="97"/>
      <c r="K608" s="97"/>
      <c r="L608" s="97"/>
      <c r="M608" s="97"/>
      <c r="N608" s="22">
        <f t="shared" si="46"/>
        <v>0</v>
      </c>
      <c r="O608" s="98"/>
      <c r="P608" s="21">
        <f t="shared" si="47"/>
        <v>0</v>
      </c>
      <c r="Q608" s="98"/>
      <c r="R608" s="98"/>
      <c r="S608" s="21">
        <f t="shared" si="48"/>
        <v>0</v>
      </c>
      <c r="T608" s="21">
        <f t="shared" si="49"/>
        <v>0</v>
      </c>
    </row>
  </sheetData>
  <sheetProtection algorithmName="SHA-512" hashValue="QaKJPYD5Wd6RqiRuW8XAKJfNtRfwn/i6s2KSbBa0IZE8gtzfAxdx/UEXCuIXjUeZuB3cCRwrwpj15FaXawKkqg==" saltValue="cvFznUnMTP9AqmGZYBV6zg==" spinCount="100000" sheet="1" objects="1" scenarios="1" formatColumns="0" formatRows="0"/>
  <protectedRanges>
    <protectedRange sqref="D1 J9:M608 O9:O608 Q9:R608 B9:H608" name="Range1"/>
  </protectedRanges>
  <dataConsolidate/>
  <mergeCells count="614">
    <mergeCell ref="C603:D603"/>
    <mergeCell ref="C604:D604"/>
    <mergeCell ref="C605:D605"/>
    <mergeCell ref="C606:D606"/>
    <mergeCell ref="C607:D607"/>
    <mergeCell ref="C608:D608"/>
    <mergeCell ref="C597:D597"/>
    <mergeCell ref="C598:D598"/>
    <mergeCell ref="C599:D599"/>
    <mergeCell ref="C600:D600"/>
    <mergeCell ref="C601:D601"/>
    <mergeCell ref="C602:D602"/>
    <mergeCell ref="C591:D591"/>
    <mergeCell ref="C592:D592"/>
    <mergeCell ref="C593:D593"/>
    <mergeCell ref="C594:D594"/>
    <mergeCell ref="C595:D595"/>
    <mergeCell ref="C596:D596"/>
    <mergeCell ref="C585:D585"/>
    <mergeCell ref="C586:D586"/>
    <mergeCell ref="C587:D587"/>
    <mergeCell ref="C588:D588"/>
    <mergeCell ref="C589:D589"/>
    <mergeCell ref="C590:D590"/>
    <mergeCell ref="C579:D579"/>
    <mergeCell ref="C580:D580"/>
    <mergeCell ref="C581:D581"/>
    <mergeCell ref="C582:D582"/>
    <mergeCell ref="C583:D583"/>
    <mergeCell ref="C584:D584"/>
    <mergeCell ref="C573:D573"/>
    <mergeCell ref="C574:D574"/>
    <mergeCell ref="C575:D575"/>
    <mergeCell ref="C576:D576"/>
    <mergeCell ref="C577:D577"/>
    <mergeCell ref="C578:D578"/>
    <mergeCell ref="C567:D567"/>
    <mergeCell ref="C568:D568"/>
    <mergeCell ref="C569:D569"/>
    <mergeCell ref="C570:D570"/>
    <mergeCell ref="C571:D571"/>
    <mergeCell ref="C572:D572"/>
    <mergeCell ref="C561:D561"/>
    <mergeCell ref="C562:D562"/>
    <mergeCell ref="C563:D563"/>
    <mergeCell ref="C564:D564"/>
    <mergeCell ref="C565:D565"/>
    <mergeCell ref="C566:D566"/>
    <mergeCell ref="C555:D555"/>
    <mergeCell ref="C556:D556"/>
    <mergeCell ref="C557:D557"/>
    <mergeCell ref="C558:D558"/>
    <mergeCell ref="C559:D559"/>
    <mergeCell ref="C560:D560"/>
    <mergeCell ref="C549:D549"/>
    <mergeCell ref="C550:D550"/>
    <mergeCell ref="C551:D551"/>
    <mergeCell ref="C552:D552"/>
    <mergeCell ref="C553:D553"/>
    <mergeCell ref="C554:D554"/>
    <mergeCell ref="C543:D543"/>
    <mergeCell ref="C544:D544"/>
    <mergeCell ref="C545:D545"/>
    <mergeCell ref="C546:D546"/>
    <mergeCell ref="C547:D547"/>
    <mergeCell ref="C548:D548"/>
    <mergeCell ref="C537:D537"/>
    <mergeCell ref="C538:D538"/>
    <mergeCell ref="C539:D539"/>
    <mergeCell ref="C540:D540"/>
    <mergeCell ref="C541:D541"/>
    <mergeCell ref="C542:D542"/>
    <mergeCell ref="C531:D531"/>
    <mergeCell ref="C532:D532"/>
    <mergeCell ref="C533:D533"/>
    <mergeCell ref="C534:D534"/>
    <mergeCell ref="C535:D535"/>
    <mergeCell ref="C536:D536"/>
    <mergeCell ref="C525:D525"/>
    <mergeCell ref="C526:D526"/>
    <mergeCell ref="C527:D527"/>
    <mergeCell ref="C528:D528"/>
    <mergeCell ref="C529:D529"/>
    <mergeCell ref="C530:D530"/>
    <mergeCell ref="C519:D519"/>
    <mergeCell ref="C520:D520"/>
    <mergeCell ref="C521:D521"/>
    <mergeCell ref="C522:D522"/>
    <mergeCell ref="C523:D523"/>
    <mergeCell ref="C524:D524"/>
    <mergeCell ref="C513:D513"/>
    <mergeCell ref="C514:D514"/>
    <mergeCell ref="C515:D515"/>
    <mergeCell ref="C516:D516"/>
    <mergeCell ref="C517:D517"/>
    <mergeCell ref="C518:D518"/>
    <mergeCell ref="C507:D507"/>
    <mergeCell ref="C508:D508"/>
    <mergeCell ref="C509:D509"/>
    <mergeCell ref="C510:D510"/>
    <mergeCell ref="C511:D511"/>
    <mergeCell ref="C512:D512"/>
    <mergeCell ref="C501:D501"/>
    <mergeCell ref="C502:D502"/>
    <mergeCell ref="C503:D503"/>
    <mergeCell ref="C504:D504"/>
    <mergeCell ref="C505:D505"/>
    <mergeCell ref="C506:D506"/>
    <mergeCell ref="C495:D495"/>
    <mergeCell ref="C496:D496"/>
    <mergeCell ref="C497:D497"/>
    <mergeCell ref="C498:D498"/>
    <mergeCell ref="C499:D499"/>
    <mergeCell ref="C500:D500"/>
    <mergeCell ref="C489:D489"/>
    <mergeCell ref="C490:D490"/>
    <mergeCell ref="C491:D491"/>
    <mergeCell ref="C492:D492"/>
    <mergeCell ref="C493:D493"/>
    <mergeCell ref="C494:D494"/>
    <mergeCell ref="C483:D483"/>
    <mergeCell ref="C484:D484"/>
    <mergeCell ref="C485:D485"/>
    <mergeCell ref="C486:D486"/>
    <mergeCell ref="C487:D487"/>
    <mergeCell ref="C488:D488"/>
    <mergeCell ref="C477:D477"/>
    <mergeCell ref="C478:D478"/>
    <mergeCell ref="C479:D479"/>
    <mergeCell ref="C480:D480"/>
    <mergeCell ref="C481:D481"/>
    <mergeCell ref="C482:D482"/>
    <mergeCell ref="C471:D471"/>
    <mergeCell ref="C472:D472"/>
    <mergeCell ref="C473:D473"/>
    <mergeCell ref="C474:D474"/>
    <mergeCell ref="C475:D475"/>
    <mergeCell ref="C476:D476"/>
    <mergeCell ref="C465:D465"/>
    <mergeCell ref="C466:D466"/>
    <mergeCell ref="C467:D467"/>
    <mergeCell ref="C468:D468"/>
    <mergeCell ref="C469:D469"/>
    <mergeCell ref="C470:D470"/>
    <mergeCell ref="C459:D459"/>
    <mergeCell ref="C460:D460"/>
    <mergeCell ref="C461:D461"/>
    <mergeCell ref="C462:D462"/>
    <mergeCell ref="C463:D463"/>
    <mergeCell ref="C464:D464"/>
    <mergeCell ref="C453:D453"/>
    <mergeCell ref="C454:D454"/>
    <mergeCell ref="C455:D455"/>
    <mergeCell ref="C456:D456"/>
    <mergeCell ref="C457:D457"/>
    <mergeCell ref="C458:D458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35:D435"/>
    <mergeCell ref="C436:D436"/>
    <mergeCell ref="C437:D437"/>
    <mergeCell ref="C438:D438"/>
    <mergeCell ref="C439:D439"/>
    <mergeCell ref="C440:D440"/>
    <mergeCell ref="C429:D429"/>
    <mergeCell ref="C430:D430"/>
    <mergeCell ref="C431:D431"/>
    <mergeCell ref="C432:D432"/>
    <mergeCell ref="C433:D433"/>
    <mergeCell ref="C434:D434"/>
    <mergeCell ref="C423:D423"/>
    <mergeCell ref="C424:D424"/>
    <mergeCell ref="C425:D425"/>
    <mergeCell ref="C426:D426"/>
    <mergeCell ref="C427:D427"/>
    <mergeCell ref="C428:D428"/>
    <mergeCell ref="C417:D417"/>
    <mergeCell ref="C418:D418"/>
    <mergeCell ref="C419:D419"/>
    <mergeCell ref="C420:D420"/>
    <mergeCell ref="C421:D421"/>
    <mergeCell ref="C422:D422"/>
    <mergeCell ref="C411:D411"/>
    <mergeCell ref="C412:D412"/>
    <mergeCell ref="C413:D413"/>
    <mergeCell ref="C414:D414"/>
    <mergeCell ref="C415:D415"/>
    <mergeCell ref="C416:D416"/>
    <mergeCell ref="C405:D405"/>
    <mergeCell ref="C406:D406"/>
    <mergeCell ref="C407:D407"/>
    <mergeCell ref="C408:D408"/>
    <mergeCell ref="C409:D409"/>
    <mergeCell ref="C410:D410"/>
    <mergeCell ref="C399:D399"/>
    <mergeCell ref="C400:D400"/>
    <mergeCell ref="C401:D401"/>
    <mergeCell ref="C402:D402"/>
    <mergeCell ref="C403:D403"/>
    <mergeCell ref="C404:D404"/>
    <mergeCell ref="C393:D393"/>
    <mergeCell ref="C394:D394"/>
    <mergeCell ref="C395:D395"/>
    <mergeCell ref="C396:D396"/>
    <mergeCell ref="C397:D397"/>
    <mergeCell ref="C398:D398"/>
    <mergeCell ref="C387:D387"/>
    <mergeCell ref="C388:D388"/>
    <mergeCell ref="C389:D389"/>
    <mergeCell ref="C390:D390"/>
    <mergeCell ref="C391:D391"/>
    <mergeCell ref="C392:D392"/>
    <mergeCell ref="C381:D381"/>
    <mergeCell ref="C382:D382"/>
    <mergeCell ref="C383:D383"/>
    <mergeCell ref="C384:D384"/>
    <mergeCell ref="C385:D385"/>
    <mergeCell ref="C386:D386"/>
    <mergeCell ref="C375:D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63:D363"/>
    <mergeCell ref="C364:D364"/>
    <mergeCell ref="C365:D365"/>
    <mergeCell ref="C366:D366"/>
    <mergeCell ref="C367:D367"/>
    <mergeCell ref="C368:D368"/>
    <mergeCell ref="C357:D357"/>
    <mergeCell ref="C358:D358"/>
    <mergeCell ref="C359:D359"/>
    <mergeCell ref="C360:D360"/>
    <mergeCell ref="C361:D361"/>
    <mergeCell ref="C362:D362"/>
    <mergeCell ref="C351:D351"/>
    <mergeCell ref="C352:D352"/>
    <mergeCell ref="C353:D353"/>
    <mergeCell ref="C354:D354"/>
    <mergeCell ref="C355:D355"/>
    <mergeCell ref="C356:D356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33:D333"/>
    <mergeCell ref="C334:D334"/>
    <mergeCell ref="C335:D335"/>
    <mergeCell ref="C336:D336"/>
    <mergeCell ref="C337:D337"/>
    <mergeCell ref="C338:D338"/>
    <mergeCell ref="C327:D327"/>
    <mergeCell ref="C328:D328"/>
    <mergeCell ref="C329:D329"/>
    <mergeCell ref="C330:D330"/>
    <mergeCell ref="C331:D331"/>
    <mergeCell ref="C332:D332"/>
    <mergeCell ref="C321:D321"/>
    <mergeCell ref="C322:D322"/>
    <mergeCell ref="C323:D323"/>
    <mergeCell ref="C324:D324"/>
    <mergeCell ref="C325:D325"/>
    <mergeCell ref="C326:D326"/>
    <mergeCell ref="C315:D315"/>
    <mergeCell ref="C316:D316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03:D303"/>
    <mergeCell ref="C304:D304"/>
    <mergeCell ref="C305:D305"/>
    <mergeCell ref="C306:D306"/>
    <mergeCell ref="C307:D307"/>
    <mergeCell ref="C308:D308"/>
    <mergeCell ref="C297:D297"/>
    <mergeCell ref="C298:D298"/>
    <mergeCell ref="C299:D299"/>
    <mergeCell ref="C300:D300"/>
    <mergeCell ref="C301:D301"/>
    <mergeCell ref="C302:D302"/>
    <mergeCell ref="C291:D291"/>
    <mergeCell ref="C292:D292"/>
    <mergeCell ref="C293:D293"/>
    <mergeCell ref="C294:D294"/>
    <mergeCell ref="C295:D295"/>
    <mergeCell ref="C296:D296"/>
    <mergeCell ref="C285:D285"/>
    <mergeCell ref="C286:D286"/>
    <mergeCell ref="C287:D287"/>
    <mergeCell ref="C288:D288"/>
    <mergeCell ref="C289:D289"/>
    <mergeCell ref="C290:D290"/>
    <mergeCell ref="C279:D279"/>
    <mergeCell ref="C280:D280"/>
    <mergeCell ref="C281:D281"/>
    <mergeCell ref="C282:D282"/>
    <mergeCell ref="C283:D283"/>
    <mergeCell ref="C284:D284"/>
    <mergeCell ref="C273:D273"/>
    <mergeCell ref="C274:D274"/>
    <mergeCell ref="C275:D275"/>
    <mergeCell ref="C276:D276"/>
    <mergeCell ref="C277:D277"/>
    <mergeCell ref="C278:D278"/>
    <mergeCell ref="C267:D267"/>
    <mergeCell ref="C268:D268"/>
    <mergeCell ref="C269:D269"/>
    <mergeCell ref="C270:D270"/>
    <mergeCell ref="C271:D271"/>
    <mergeCell ref="C272:D272"/>
    <mergeCell ref="C261:D261"/>
    <mergeCell ref="C262:D262"/>
    <mergeCell ref="C263:D263"/>
    <mergeCell ref="C264:D264"/>
    <mergeCell ref="C265:D265"/>
    <mergeCell ref="C266:D266"/>
    <mergeCell ref="C255:D255"/>
    <mergeCell ref="C256:D256"/>
    <mergeCell ref="C257:D257"/>
    <mergeCell ref="C258:D258"/>
    <mergeCell ref="C259:D259"/>
    <mergeCell ref="C260:D260"/>
    <mergeCell ref="C249:D249"/>
    <mergeCell ref="C250:D250"/>
    <mergeCell ref="C251:D251"/>
    <mergeCell ref="C252:D252"/>
    <mergeCell ref="C253:D253"/>
    <mergeCell ref="C254:D254"/>
    <mergeCell ref="C243:D243"/>
    <mergeCell ref="C244:D244"/>
    <mergeCell ref="C245:D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31:D231"/>
    <mergeCell ref="C232:D232"/>
    <mergeCell ref="C233:D233"/>
    <mergeCell ref="C234:D234"/>
    <mergeCell ref="C235:D235"/>
    <mergeCell ref="C236:D236"/>
    <mergeCell ref="C225:D225"/>
    <mergeCell ref="C226:D226"/>
    <mergeCell ref="C227:D227"/>
    <mergeCell ref="C228:D228"/>
    <mergeCell ref="C229:D229"/>
    <mergeCell ref="C230:D230"/>
    <mergeCell ref="C219:D219"/>
    <mergeCell ref="C220:D220"/>
    <mergeCell ref="C221:D221"/>
    <mergeCell ref="C222:D222"/>
    <mergeCell ref="C223:D223"/>
    <mergeCell ref="C224:D224"/>
    <mergeCell ref="C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C211:D211"/>
    <mergeCell ref="C212:D212"/>
    <mergeCell ref="C201:D201"/>
    <mergeCell ref="C202:D202"/>
    <mergeCell ref="C203:D203"/>
    <mergeCell ref="C204:D204"/>
    <mergeCell ref="C205:D205"/>
    <mergeCell ref="C206:D206"/>
    <mergeCell ref="C195:D195"/>
    <mergeCell ref="C196:D196"/>
    <mergeCell ref="C197:D197"/>
    <mergeCell ref="C198:D198"/>
    <mergeCell ref="C199:D199"/>
    <mergeCell ref="C200:D200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D1:F1"/>
    <mergeCell ref="B3:C3"/>
    <mergeCell ref="I3:J3"/>
    <mergeCell ref="L3:M3"/>
    <mergeCell ref="A6:P6"/>
    <mergeCell ref="Q6:S6"/>
    <mergeCell ref="T6:T8"/>
    <mergeCell ref="A7:I7"/>
    <mergeCell ref="J7:N7"/>
    <mergeCell ref="P7:P8"/>
    <mergeCell ref="Q7:Q8"/>
    <mergeCell ref="R7:R8"/>
    <mergeCell ref="S7:S8"/>
    <mergeCell ref="C8:D8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Menu!$C$51:$C$56</xm:f>
          </x14:formula1>
          <xm:sqref>E9:E608</xm:sqref>
        </x14:dataValidation>
        <x14:dataValidation type="list" allowBlank="1" showInputMessage="1" showErrorMessage="1">
          <x14:formula1>
            <xm:f>Menu!$C$24:$C$32</xm:f>
          </x14:formula1>
          <xm:sqref>D1:F1 C9:D608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6"/>
  <sheetViews>
    <sheetView tabSelected="1" zoomScale="60" zoomScaleNormal="60" workbookViewId="0">
      <selection activeCell="C8" sqref="C8"/>
    </sheetView>
  </sheetViews>
  <sheetFormatPr defaultRowHeight="23.25" x14ac:dyDescent="0.5"/>
  <cols>
    <col min="1" max="1" width="6.5703125" style="78" customWidth="1"/>
    <col min="2" max="2" width="6.85546875" style="78" customWidth="1"/>
    <col min="3" max="3" width="41.5703125" style="78" customWidth="1"/>
    <col min="4" max="4" width="15.5703125" style="78" customWidth="1"/>
    <col min="5" max="5" width="14" style="78" customWidth="1"/>
    <col min="6" max="7" width="14.5703125" style="78" customWidth="1"/>
    <col min="8" max="8" width="14.28515625" style="78" customWidth="1"/>
    <col min="9" max="9" width="15.28515625" style="78" customWidth="1"/>
    <col min="10" max="10" width="17.85546875" style="78" customWidth="1"/>
    <col min="11" max="11" width="15.140625" style="78" customWidth="1"/>
    <col min="12" max="12" width="16.42578125" style="78" customWidth="1"/>
    <col min="13" max="13" width="15.7109375" style="78" customWidth="1"/>
    <col min="14" max="14" width="16.28515625" style="78" customWidth="1"/>
    <col min="15" max="15" width="16.85546875" style="78" customWidth="1"/>
    <col min="16" max="16" width="16.42578125" style="78" customWidth="1"/>
    <col min="17" max="17" width="16.140625" style="78" customWidth="1"/>
    <col min="18" max="18" width="16.5703125" style="78" customWidth="1"/>
    <col min="19" max="19" width="17.7109375" style="78" customWidth="1"/>
    <col min="20" max="20" width="17" style="78" customWidth="1"/>
    <col min="21" max="21" width="17.42578125" style="78" customWidth="1"/>
    <col min="22" max="22" width="17.140625" style="78" customWidth="1"/>
    <col min="23" max="23" width="17" style="78" customWidth="1"/>
    <col min="24" max="16384" width="9.140625" style="78"/>
  </cols>
  <sheetData>
    <row r="2" spans="1:23" x14ac:dyDescent="0.5">
      <c r="K2" s="164" t="s">
        <v>80</v>
      </c>
      <c r="L2" s="164"/>
    </row>
    <row r="3" spans="1:23" x14ac:dyDescent="0.5">
      <c r="A3" s="77">
        <v>1</v>
      </c>
      <c r="B3" s="78" t="s">
        <v>113</v>
      </c>
      <c r="D3" s="216" t="s">
        <v>126</v>
      </c>
      <c r="E3" s="216"/>
      <c r="G3" s="79" t="s">
        <v>301</v>
      </c>
      <c r="I3" s="80">
        <v>2560</v>
      </c>
    </row>
    <row r="4" spans="1:23" ht="10.5" customHeight="1" x14ac:dyDescent="0.5">
      <c r="A4" s="77"/>
    </row>
    <row r="5" spans="1:23" x14ac:dyDescent="0.5">
      <c r="A5" s="77">
        <v>2</v>
      </c>
      <c r="B5" s="78" t="s">
        <v>114</v>
      </c>
    </row>
    <row r="6" spans="1:23" x14ac:dyDescent="0.5">
      <c r="A6" s="77"/>
      <c r="B6" s="82" t="s">
        <v>2</v>
      </c>
      <c r="C6" s="82" t="s">
        <v>116</v>
      </c>
      <c r="D6" s="82" t="s">
        <v>132</v>
      </c>
      <c r="E6" s="82" t="s">
        <v>133</v>
      </c>
      <c r="F6" s="82" t="s">
        <v>134</v>
      </c>
      <c r="G6" s="82" t="s">
        <v>135</v>
      </c>
      <c r="H6" s="82" t="s">
        <v>136</v>
      </c>
      <c r="I6" s="82" t="s">
        <v>137</v>
      </c>
      <c r="J6" s="82" t="s">
        <v>138</v>
      </c>
      <c r="K6" s="82" t="s">
        <v>139</v>
      </c>
      <c r="L6" s="82" t="s">
        <v>140</v>
      </c>
      <c r="M6" s="82" t="s">
        <v>141</v>
      </c>
      <c r="N6" s="82" t="s">
        <v>142</v>
      </c>
      <c r="O6" s="82" t="s">
        <v>143</v>
      </c>
      <c r="P6" s="82" t="s">
        <v>144</v>
      </c>
      <c r="Q6" s="82" t="s">
        <v>145</v>
      </c>
      <c r="R6" s="82" t="s">
        <v>146</v>
      </c>
      <c r="S6" s="82" t="s">
        <v>147</v>
      </c>
      <c r="T6" s="82" t="s">
        <v>148</v>
      </c>
      <c r="U6" s="82" t="s">
        <v>149</v>
      </c>
      <c r="V6" s="82" t="s">
        <v>150</v>
      </c>
      <c r="W6" s="82" t="s">
        <v>151</v>
      </c>
    </row>
    <row r="7" spans="1:23" x14ac:dyDescent="0.5">
      <c r="B7" s="109">
        <v>1</v>
      </c>
      <c r="C7" s="110" t="s">
        <v>127</v>
      </c>
      <c r="D7" s="105" t="s">
        <v>199</v>
      </c>
      <c r="E7" s="105" t="s">
        <v>200</v>
      </c>
      <c r="F7" s="105" t="s">
        <v>201</v>
      </c>
      <c r="G7" s="105" t="s">
        <v>202</v>
      </c>
      <c r="H7" s="105" t="s">
        <v>203</v>
      </c>
      <c r="I7" s="105" t="s">
        <v>204</v>
      </c>
      <c r="J7" s="105" t="s">
        <v>205</v>
      </c>
      <c r="K7" s="105" t="s">
        <v>206</v>
      </c>
      <c r="L7" s="105" t="s">
        <v>207</v>
      </c>
      <c r="M7" s="105" t="s">
        <v>208</v>
      </c>
      <c r="N7" s="105" t="s">
        <v>209</v>
      </c>
      <c r="O7" s="105" t="s">
        <v>210</v>
      </c>
      <c r="P7" s="105" t="s">
        <v>211</v>
      </c>
      <c r="Q7" s="105" t="s">
        <v>212</v>
      </c>
      <c r="R7" s="105" t="s">
        <v>213</v>
      </c>
      <c r="S7" s="105" t="s">
        <v>214</v>
      </c>
      <c r="T7" s="105" t="s">
        <v>215</v>
      </c>
      <c r="U7" s="105" t="s">
        <v>216</v>
      </c>
      <c r="V7" s="105" t="s">
        <v>217</v>
      </c>
      <c r="W7" s="105" t="s">
        <v>218</v>
      </c>
    </row>
    <row r="8" spans="1:23" x14ac:dyDescent="0.5">
      <c r="B8" s="109">
        <v>2</v>
      </c>
      <c r="C8" s="110" t="s">
        <v>102</v>
      </c>
      <c r="D8" s="105" t="s">
        <v>190</v>
      </c>
      <c r="E8" s="105" t="s">
        <v>191</v>
      </c>
      <c r="F8" s="105" t="s">
        <v>192</v>
      </c>
      <c r="G8" s="105" t="s">
        <v>219</v>
      </c>
      <c r="H8" s="105" t="s">
        <v>220</v>
      </c>
      <c r="I8" s="105" t="s">
        <v>221</v>
      </c>
      <c r="J8" s="105" t="s">
        <v>222</v>
      </c>
      <c r="K8" s="105" t="s">
        <v>223</v>
      </c>
      <c r="L8" s="105" t="s">
        <v>224</v>
      </c>
      <c r="M8" s="105" t="s">
        <v>225</v>
      </c>
      <c r="N8" s="105" t="s">
        <v>226</v>
      </c>
      <c r="O8" s="105" t="s">
        <v>227</v>
      </c>
      <c r="P8" s="105" t="s">
        <v>228</v>
      </c>
      <c r="Q8" s="105" t="s">
        <v>229</v>
      </c>
      <c r="R8" s="105" t="s">
        <v>230</v>
      </c>
      <c r="S8" s="105" t="s">
        <v>231</v>
      </c>
      <c r="T8" s="105" t="s">
        <v>232</v>
      </c>
      <c r="U8" s="105" t="s">
        <v>233</v>
      </c>
      <c r="V8" s="105" t="s">
        <v>234</v>
      </c>
      <c r="W8" s="105" t="s">
        <v>235</v>
      </c>
    </row>
    <row r="9" spans="1:23" ht="78" customHeight="1" x14ac:dyDescent="0.5">
      <c r="B9" s="109">
        <v>3</v>
      </c>
      <c r="C9" s="110" t="s">
        <v>128</v>
      </c>
      <c r="D9" s="106" t="s">
        <v>285</v>
      </c>
      <c r="E9" s="107" t="s">
        <v>284</v>
      </c>
      <c r="F9" s="107" t="s">
        <v>286</v>
      </c>
      <c r="G9" s="107" t="s">
        <v>287</v>
      </c>
      <c r="H9" s="107" t="s">
        <v>288</v>
      </c>
      <c r="I9" s="107" t="s">
        <v>289</v>
      </c>
      <c r="J9" s="107" t="s">
        <v>290</v>
      </c>
      <c r="K9" s="107" t="s">
        <v>291</v>
      </c>
      <c r="L9" s="107" t="s">
        <v>292</v>
      </c>
      <c r="M9" s="107" t="s">
        <v>293</v>
      </c>
      <c r="N9" s="107" t="s">
        <v>294</v>
      </c>
      <c r="O9" s="107" t="s">
        <v>295</v>
      </c>
      <c r="P9" s="107" t="s">
        <v>296</v>
      </c>
      <c r="Q9" s="107" t="s">
        <v>297</v>
      </c>
      <c r="R9" s="108" t="s">
        <v>12</v>
      </c>
      <c r="S9" s="108" t="s">
        <v>12</v>
      </c>
      <c r="T9" s="108" t="s">
        <v>12</v>
      </c>
      <c r="U9" s="108" t="s">
        <v>12</v>
      </c>
      <c r="V9" s="108" t="s">
        <v>12</v>
      </c>
      <c r="W9" s="108" t="s">
        <v>12</v>
      </c>
    </row>
    <row r="10" spans="1:23" x14ac:dyDescent="0.5">
      <c r="B10" s="109">
        <v>4</v>
      </c>
      <c r="C10" s="110" t="s">
        <v>103</v>
      </c>
      <c r="D10" s="105" t="s">
        <v>193</v>
      </c>
      <c r="E10" s="105" t="s">
        <v>194</v>
      </c>
      <c r="F10" s="105" t="s">
        <v>195</v>
      </c>
      <c r="G10" s="105" t="s">
        <v>236</v>
      </c>
      <c r="H10" s="105" t="s">
        <v>237</v>
      </c>
      <c r="I10" s="105" t="s">
        <v>238</v>
      </c>
      <c r="J10" s="105" t="s">
        <v>239</v>
      </c>
      <c r="K10" s="105" t="s">
        <v>240</v>
      </c>
      <c r="L10" s="105" t="s">
        <v>241</v>
      </c>
      <c r="M10" s="105" t="s">
        <v>242</v>
      </c>
      <c r="N10" s="105" t="s">
        <v>243</v>
      </c>
      <c r="O10" s="105" t="s">
        <v>244</v>
      </c>
      <c r="P10" s="105" t="s">
        <v>245</v>
      </c>
      <c r="Q10" s="105" t="s">
        <v>246</v>
      </c>
      <c r="R10" s="105" t="s">
        <v>247</v>
      </c>
      <c r="S10" s="105" t="s">
        <v>248</v>
      </c>
      <c r="T10" s="105" t="s">
        <v>249</v>
      </c>
      <c r="U10" s="105" t="s">
        <v>250</v>
      </c>
      <c r="V10" s="105" t="s">
        <v>251</v>
      </c>
      <c r="W10" s="105" t="s">
        <v>252</v>
      </c>
    </row>
    <row r="11" spans="1:23" x14ac:dyDescent="0.5">
      <c r="B11" s="109">
        <v>5</v>
      </c>
      <c r="C11" s="110" t="s">
        <v>104</v>
      </c>
      <c r="D11" s="105" t="s">
        <v>196</v>
      </c>
      <c r="E11" s="105" t="s">
        <v>197</v>
      </c>
      <c r="F11" s="105" t="s">
        <v>198</v>
      </c>
      <c r="G11" s="105" t="s">
        <v>253</v>
      </c>
      <c r="H11" s="105" t="s">
        <v>254</v>
      </c>
      <c r="I11" s="105" t="s">
        <v>255</v>
      </c>
      <c r="J11" s="105" t="s">
        <v>256</v>
      </c>
      <c r="K11" s="105" t="s">
        <v>257</v>
      </c>
      <c r="L11" s="105" t="s">
        <v>258</v>
      </c>
      <c r="M11" s="105" t="s">
        <v>259</v>
      </c>
      <c r="N11" s="105" t="s">
        <v>260</v>
      </c>
      <c r="O11" s="105" t="s">
        <v>261</v>
      </c>
      <c r="P11" s="105" t="s">
        <v>262</v>
      </c>
      <c r="Q11" s="105" t="s">
        <v>263</v>
      </c>
      <c r="R11" s="105" t="s">
        <v>264</v>
      </c>
      <c r="S11" s="105" t="s">
        <v>265</v>
      </c>
      <c r="T11" s="105" t="s">
        <v>266</v>
      </c>
      <c r="U11" s="105" t="s">
        <v>267</v>
      </c>
      <c r="V11" s="105" t="s">
        <v>268</v>
      </c>
      <c r="W11" s="105" t="s">
        <v>269</v>
      </c>
    </row>
    <row r="12" spans="1:23" x14ac:dyDescent="0.5">
      <c r="B12" s="109">
        <v>6</v>
      </c>
      <c r="C12" s="110" t="s">
        <v>105</v>
      </c>
      <c r="D12" s="105" t="s">
        <v>170</v>
      </c>
      <c r="E12" s="105" t="s">
        <v>171</v>
      </c>
      <c r="F12" s="105" t="s">
        <v>172</v>
      </c>
      <c r="G12" s="105" t="s">
        <v>173</v>
      </c>
      <c r="H12" s="105" t="s">
        <v>174</v>
      </c>
      <c r="I12" s="105" t="s">
        <v>175</v>
      </c>
      <c r="J12" s="105" t="s">
        <v>176</v>
      </c>
      <c r="K12" s="105" t="s">
        <v>177</v>
      </c>
      <c r="L12" s="105" t="s">
        <v>178</v>
      </c>
      <c r="M12" s="105" t="s">
        <v>179</v>
      </c>
      <c r="N12" s="105" t="s">
        <v>180</v>
      </c>
      <c r="O12" s="105" t="s">
        <v>181</v>
      </c>
      <c r="P12" s="105" t="s">
        <v>182</v>
      </c>
      <c r="Q12" s="105" t="s">
        <v>183</v>
      </c>
      <c r="R12" s="105" t="s">
        <v>184</v>
      </c>
      <c r="S12" s="105" t="s">
        <v>185</v>
      </c>
      <c r="T12" s="105" t="s">
        <v>186</v>
      </c>
      <c r="U12" s="105" t="s">
        <v>187</v>
      </c>
      <c r="V12" s="105" t="s">
        <v>188</v>
      </c>
      <c r="W12" s="105" t="s">
        <v>189</v>
      </c>
    </row>
    <row r="13" spans="1:23" ht="46.5" x14ac:dyDescent="0.5">
      <c r="B13" s="109">
        <v>7</v>
      </c>
      <c r="C13" s="110" t="s">
        <v>12</v>
      </c>
      <c r="D13" s="217" t="s">
        <v>306</v>
      </c>
      <c r="E13" s="105" t="s">
        <v>12</v>
      </c>
      <c r="F13" s="105" t="s">
        <v>12</v>
      </c>
      <c r="G13" s="105" t="s">
        <v>12</v>
      </c>
      <c r="H13" s="105" t="s">
        <v>12</v>
      </c>
      <c r="I13" s="105" t="s">
        <v>12</v>
      </c>
      <c r="J13" s="105" t="s">
        <v>12</v>
      </c>
      <c r="K13" s="105" t="s">
        <v>12</v>
      </c>
      <c r="L13" s="105" t="s">
        <v>12</v>
      </c>
      <c r="M13" s="105" t="s">
        <v>12</v>
      </c>
      <c r="N13" s="105" t="s">
        <v>12</v>
      </c>
      <c r="O13" s="105" t="s">
        <v>12</v>
      </c>
      <c r="P13" s="105" t="s">
        <v>12</v>
      </c>
      <c r="Q13" s="105" t="s">
        <v>12</v>
      </c>
      <c r="R13" s="105" t="s">
        <v>12</v>
      </c>
      <c r="S13" s="105" t="s">
        <v>12</v>
      </c>
      <c r="T13" s="105" t="s">
        <v>12</v>
      </c>
      <c r="U13" s="105" t="s">
        <v>12</v>
      </c>
      <c r="V13" s="105" t="s">
        <v>12</v>
      </c>
      <c r="W13" s="105" t="s">
        <v>12</v>
      </c>
    </row>
    <row r="14" spans="1:23" x14ac:dyDescent="0.5">
      <c r="B14" s="109">
        <v>8</v>
      </c>
      <c r="C14" s="110" t="s">
        <v>12</v>
      </c>
      <c r="D14" s="105" t="s">
        <v>12</v>
      </c>
      <c r="E14" s="105" t="s">
        <v>12</v>
      </c>
      <c r="F14" s="105" t="s">
        <v>12</v>
      </c>
      <c r="G14" s="105" t="s">
        <v>12</v>
      </c>
      <c r="H14" s="105" t="s">
        <v>12</v>
      </c>
      <c r="I14" s="105" t="s">
        <v>12</v>
      </c>
      <c r="J14" s="105" t="s">
        <v>12</v>
      </c>
      <c r="K14" s="105" t="s">
        <v>12</v>
      </c>
      <c r="L14" s="105" t="s">
        <v>12</v>
      </c>
      <c r="M14" s="105" t="s">
        <v>12</v>
      </c>
      <c r="N14" s="105" t="s">
        <v>12</v>
      </c>
      <c r="O14" s="105" t="s">
        <v>12</v>
      </c>
      <c r="P14" s="105" t="s">
        <v>12</v>
      </c>
      <c r="Q14" s="105" t="s">
        <v>12</v>
      </c>
      <c r="R14" s="105" t="s">
        <v>12</v>
      </c>
      <c r="S14" s="105" t="s">
        <v>12</v>
      </c>
      <c r="T14" s="105" t="s">
        <v>12</v>
      </c>
      <c r="U14" s="105" t="s">
        <v>12</v>
      </c>
      <c r="V14" s="105" t="s">
        <v>12</v>
      </c>
      <c r="W14" s="105" t="s">
        <v>12</v>
      </c>
    </row>
    <row r="15" spans="1:23" x14ac:dyDescent="0.5">
      <c r="B15" s="109">
        <v>9</v>
      </c>
      <c r="C15" s="110" t="s">
        <v>12</v>
      </c>
      <c r="D15" s="105" t="s">
        <v>12</v>
      </c>
      <c r="E15" s="105" t="s">
        <v>12</v>
      </c>
      <c r="F15" s="105" t="s">
        <v>12</v>
      </c>
      <c r="G15" s="105" t="s">
        <v>12</v>
      </c>
      <c r="H15" s="105" t="s">
        <v>12</v>
      </c>
      <c r="I15" s="105" t="s">
        <v>12</v>
      </c>
      <c r="J15" s="105" t="s">
        <v>12</v>
      </c>
      <c r="K15" s="105" t="s">
        <v>12</v>
      </c>
      <c r="L15" s="105" t="s">
        <v>12</v>
      </c>
      <c r="M15" s="105" t="s">
        <v>12</v>
      </c>
      <c r="N15" s="105" t="s">
        <v>12</v>
      </c>
      <c r="O15" s="105" t="s">
        <v>12</v>
      </c>
      <c r="P15" s="105" t="s">
        <v>12</v>
      </c>
      <c r="Q15" s="105" t="s">
        <v>12</v>
      </c>
      <c r="R15" s="105" t="s">
        <v>12</v>
      </c>
      <c r="S15" s="105" t="s">
        <v>12</v>
      </c>
      <c r="T15" s="105" t="s">
        <v>12</v>
      </c>
      <c r="U15" s="105" t="s">
        <v>12</v>
      </c>
      <c r="V15" s="105" t="s">
        <v>12</v>
      </c>
      <c r="W15" s="105" t="s">
        <v>12</v>
      </c>
    </row>
    <row r="16" spans="1:23" x14ac:dyDescent="0.5">
      <c r="B16" s="109">
        <v>10</v>
      </c>
      <c r="C16" s="110" t="s">
        <v>12</v>
      </c>
      <c r="D16" s="105" t="s">
        <v>12</v>
      </c>
      <c r="E16" s="105" t="s">
        <v>12</v>
      </c>
      <c r="F16" s="105" t="s">
        <v>12</v>
      </c>
      <c r="G16" s="105" t="s">
        <v>12</v>
      </c>
      <c r="H16" s="105" t="s">
        <v>12</v>
      </c>
      <c r="I16" s="105" t="s">
        <v>12</v>
      </c>
      <c r="J16" s="105" t="s">
        <v>12</v>
      </c>
      <c r="K16" s="105" t="s">
        <v>12</v>
      </c>
      <c r="L16" s="105" t="s">
        <v>12</v>
      </c>
      <c r="M16" s="105" t="s">
        <v>12</v>
      </c>
      <c r="N16" s="105" t="s">
        <v>12</v>
      </c>
      <c r="O16" s="105" t="s">
        <v>12</v>
      </c>
      <c r="P16" s="105" t="s">
        <v>12</v>
      </c>
      <c r="Q16" s="105" t="s">
        <v>12</v>
      </c>
      <c r="R16" s="105" t="s">
        <v>12</v>
      </c>
      <c r="S16" s="105" t="s">
        <v>12</v>
      </c>
      <c r="T16" s="105" t="s">
        <v>12</v>
      </c>
      <c r="U16" s="105" t="s">
        <v>12</v>
      </c>
      <c r="V16" s="105" t="s">
        <v>12</v>
      </c>
      <c r="W16" s="105" t="s">
        <v>12</v>
      </c>
    </row>
    <row r="17" spans="1:23" x14ac:dyDescent="0.5">
      <c r="B17" s="109">
        <v>11</v>
      </c>
      <c r="C17" s="110" t="s">
        <v>12</v>
      </c>
      <c r="D17" s="105" t="s">
        <v>12</v>
      </c>
      <c r="E17" s="105" t="s">
        <v>12</v>
      </c>
      <c r="F17" s="105" t="s">
        <v>12</v>
      </c>
      <c r="G17" s="105" t="s">
        <v>12</v>
      </c>
      <c r="H17" s="105" t="s">
        <v>12</v>
      </c>
      <c r="I17" s="105" t="s">
        <v>12</v>
      </c>
      <c r="J17" s="105" t="s">
        <v>12</v>
      </c>
      <c r="K17" s="105" t="s">
        <v>12</v>
      </c>
      <c r="L17" s="105" t="s">
        <v>12</v>
      </c>
      <c r="M17" s="105" t="s">
        <v>12</v>
      </c>
      <c r="N17" s="105" t="s">
        <v>12</v>
      </c>
      <c r="O17" s="105" t="s">
        <v>12</v>
      </c>
      <c r="P17" s="105" t="s">
        <v>12</v>
      </c>
      <c r="Q17" s="105" t="s">
        <v>12</v>
      </c>
      <c r="R17" s="105" t="s">
        <v>12</v>
      </c>
      <c r="S17" s="105" t="s">
        <v>12</v>
      </c>
      <c r="T17" s="105" t="s">
        <v>12</v>
      </c>
      <c r="U17" s="105" t="s">
        <v>12</v>
      </c>
      <c r="V17" s="105" t="s">
        <v>12</v>
      </c>
      <c r="W17" s="105" t="s">
        <v>12</v>
      </c>
    </row>
    <row r="18" spans="1:23" x14ac:dyDescent="0.5">
      <c r="B18" s="109">
        <v>12</v>
      </c>
      <c r="C18" s="110" t="s">
        <v>12</v>
      </c>
      <c r="D18" s="105" t="s">
        <v>12</v>
      </c>
      <c r="E18" s="105" t="s">
        <v>12</v>
      </c>
      <c r="F18" s="105" t="s">
        <v>12</v>
      </c>
      <c r="G18" s="105" t="s">
        <v>12</v>
      </c>
      <c r="H18" s="105" t="s">
        <v>12</v>
      </c>
      <c r="I18" s="105" t="s">
        <v>12</v>
      </c>
      <c r="J18" s="105" t="s">
        <v>12</v>
      </c>
      <c r="K18" s="105" t="s">
        <v>12</v>
      </c>
      <c r="L18" s="105" t="s">
        <v>12</v>
      </c>
      <c r="M18" s="105" t="s">
        <v>12</v>
      </c>
      <c r="N18" s="105" t="s">
        <v>12</v>
      </c>
      <c r="O18" s="105" t="s">
        <v>12</v>
      </c>
      <c r="P18" s="105" t="s">
        <v>12</v>
      </c>
      <c r="Q18" s="105" t="s">
        <v>12</v>
      </c>
      <c r="R18" s="105" t="s">
        <v>12</v>
      </c>
      <c r="S18" s="105" t="s">
        <v>12</v>
      </c>
      <c r="T18" s="105" t="s">
        <v>12</v>
      </c>
      <c r="U18" s="105" t="s">
        <v>12</v>
      </c>
      <c r="V18" s="105" t="s">
        <v>12</v>
      </c>
      <c r="W18" s="105" t="s">
        <v>12</v>
      </c>
    </row>
    <row r="19" spans="1:23" x14ac:dyDescent="0.5">
      <c r="B19" s="109">
        <v>13</v>
      </c>
      <c r="C19" s="110" t="s">
        <v>12</v>
      </c>
      <c r="D19" s="105" t="s">
        <v>12</v>
      </c>
      <c r="E19" s="105" t="s">
        <v>12</v>
      </c>
      <c r="F19" s="105" t="s">
        <v>12</v>
      </c>
      <c r="G19" s="105" t="s">
        <v>12</v>
      </c>
      <c r="H19" s="105" t="s">
        <v>12</v>
      </c>
      <c r="I19" s="105" t="s">
        <v>12</v>
      </c>
      <c r="J19" s="105" t="s">
        <v>12</v>
      </c>
      <c r="K19" s="105" t="s">
        <v>12</v>
      </c>
      <c r="L19" s="105" t="s">
        <v>12</v>
      </c>
      <c r="M19" s="105" t="s">
        <v>12</v>
      </c>
      <c r="N19" s="105" t="s">
        <v>12</v>
      </c>
      <c r="O19" s="105" t="s">
        <v>12</v>
      </c>
      <c r="P19" s="105" t="s">
        <v>12</v>
      </c>
      <c r="Q19" s="105" t="s">
        <v>12</v>
      </c>
      <c r="R19" s="105" t="s">
        <v>12</v>
      </c>
      <c r="S19" s="105" t="s">
        <v>12</v>
      </c>
      <c r="T19" s="105" t="s">
        <v>12</v>
      </c>
      <c r="U19" s="105" t="s">
        <v>12</v>
      </c>
      <c r="V19" s="105" t="s">
        <v>12</v>
      </c>
      <c r="W19" s="105" t="s">
        <v>12</v>
      </c>
    </row>
    <row r="20" spans="1:23" x14ac:dyDescent="0.5">
      <c r="B20" s="109">
        <v>14</v>
      </c>
      <c r="C20" s="110" t="s">
        <v>12</v>
      </c>
      <c r="D20" s="105" t="s">
        <v>12</v>
      </c>
      <c r="E20" s="105" t="s">
        <v>12</v>
      </c>
      <c r="F20" s="105" t="s">
        <v>12</v>
      </c>
      <c r="G20" s="105" t="s">
        <v>12</v>
      </c>
      <c r="H20" s="105" t="s">
        <v>12</v>
      </c>
      <c r="I20" s="105" t="s">
        <v>12</v>
      </c>
      <c r="J20" s="105" t="s">
        <v>12</v>
      </c>
      <c r="K20" s="105" t="s">
        <v>12</v>
      </c>
      <c r="L20" s="105" t="s">
        <v>12</v>
      </c>
      <c r="M20" s="105" t="s">
        <v>12</v>
      </c>
      <c r="N20" s="105" t="s">
        <v>12</v>
      </c>
      <c r="O20" s="105" t="s">
        <v>12</v>
      </c>
      <c r="P20" s="105" t="s">
        <v>12</v>
      </c>
      <c r="Q20" s="105" t="s">
        <v>12</v>
      </c>
      <c r="R20" s="105" t="s">
        <v>12</v>
      </c>
      <c r="S20" s="105" t="s">
        <v>12</v>
      </c>
      <c r="T20" s="105" t="s">
        <v>12</v>
      </c>
      <c r="U20" s="105" t="s">
        <v>12</v>
      </c>
      <c r="V20" s="105" t="s">
        <v>12</v>
      </c>
      <c r="W20" s="105" t="s">
        <v>12</v>
      </c>
    </row>
    <row r="21" spans="1:23" x14ac:dyDescent="0.5">
      <c r="B21" s="109">
        <v>15</v>
      </c>
      <c r="C21" s="110" t="s">
        <v>12</v>
      </c>
      <c r="D21" s="105" t="s">
        <v>12</v>
      </c>
      <c r="E21" s="105" t="s">
        <v>12</v>
      </c>
      <c r="F21" s="105" t="s">
        <v>12</v>
      </c>
      <c r="G21" s="105" t="s">
        <v>12</v>
      </c>
      <c r="H21" s="105" t="s">
        <v>12</v>
      </c>
      <c r="I21" s="105" t="s">
        <v>12</v>
      </c>
      <c r="J21" s="105" t="s">
        <v>12</v>
      </c>
      <c r="K21" s="105" t="s">
        <v>12</v>
      </c>
      <c r="L21" s="105" t="s">
        <v>12</v>
      </c>
      <c r="M21" s="105" t="s">
        <v>12</v>
      </c>
      <c r="N21" s="105" t="s">
        <v>12</v>
      </c>
      <c r="O21" s="105" t="s">
        <v>12</v>
      </c>
      <c r="P21" s="105" t="s">
        <v>12</v>
      </c>
      <c r="Q21" s="105" t="s">
        <v>12</v>
      </c>
      <c r="R21" s="105" t="s">
        <v>12</v>
      </c>
      <c r="S21" s="105" t="s">
        <v>12</v>
      </c>
      <c r="T21" s="105" t="s">
        <v>12</v>
      </c>
      <c r="U21" s="105" t="s">
        <v>12</v>
      </c>
      <c r="V21" s="105" t="s">
        <v>12</v>
      </c>
      <c r="W21" s="105" t="s">
        <v>12</v>
      </c>
    </row>
    <row r="22" spans="1:23" ht="18.75" customHeight="1" x14ac:dyDescent="0.5"/>
    <row r="23" spans="1:23" x14ac:dyDescent="0.5">
      <c r="A23" s="77">
        <v>3</v>
      </c>
      <c r="B23" s="78" t="s">
        <v>115</v>
      </c>
    </row>
    <row r="24" spans="1:23" x14ac:dyDescent="0.5">
      <c r="B24" s="109">
        <v>1</v>
      </c>
      <c r="C24" s="111" t="s">
        <v>129</v>
      </c>
    </row>
    <row r="25" spans="1:23" x14ac:dyDescent="0.5">
      <c r="B25" s="109">
        <v>2</v>
      </c>
      <c r="C25" s="111" t="s">
        <v>130</v>
      </c>
    </row>
    <row r="26" spans="1:23" x14ac:dyDescent="0.5">
      <c r="B26" s="109">
        <v>3</v>
      </c>
      <c r="C26" s="111" t="s">
        <v>300</v>
      </c>
    </row>
    <row r="27" spans="1:23" x14ac:dyDescent="0.5">
      <c r="B27" s="109">
        <v>4</v>
      </c>
      <c r="C27" s="111" t="s">
        <v>298</v>
      </c>
    </row>
    <row r="28" spans="1:23" x14ac:dyDescent="0.5">
      <c r="B28" s="109">
        <v>5</v>
      </c>
      <c r="C28" s="111" t="s">
        <v>299</v>
      </c>
    </row>
    <row r="29" spans="1:23" x14ac:dyDescent="0.5">
      <c r="B29" s="109">
        <v>6</v>
      </c>
      <c r="C29" s="111" t="s">
        <v>280</v>
      </c>
    </row>
    <row r="30" spans="1:23" x14ac:dyDescent="0.5">
      <c r="B30" s="109">
        <v>7</v>
      </c>
      <c r="C30" s="111" t="s">
        <v>131</v>
      </c>
    </row>
    <row r="31" spans="1:23" x14ac:dyDescent="0.5">
      <c r="B31" s="109">
        <v>8</v>
      </c>
      <c r="C31" s="111" t="s">
        <v>303</v>
      </c>
    </row>
    <row r="32" spans="1:23" x14ac:dyDescent="0.5">
      <c r="B32" s="109">
        <v>9</v>
      </c>
      <c r="C32" s="111" t="s">
        <v>304</v>
      </c>
    </row>
    <row r="33" spans="2:3" x14ac:dyDescent="0.5">
      <c r="B33" s="109">
        <v>10</v>
      </c>
      <c r="C33" s="111" t="s">
        <v>305</v>
      </c>
    </row>
    <row r="34" spans="2:3" x14ac:dyDescent="0.5">
      <c r="B34" s="109">
        <v>11</v>
      </c>
      <c r="C34" s="111" t="s">
        <v>12</v>
      </c>
    </row>
    <row r="35" spans="2:3" x14ac:dyDescent="0.5">
      <c r="B35" s="109">
        <v>12</v>
      </c>
      <c r="C35" s="111" t="s">
        <v>12</v>
      </c>
    </row>
    <row r="36" spans="2:3" x14ac:dyDescent="0.5">
      <c r="B36" s="109">
        <v>13</v>
      </c>
      <c r="C36" s="111" t="s">
        <v>12</v>
      </c>
    </row>
    <row r="37" spans="2:3" x14ac:dyDescent="0.5">
      <c r="B37" s="109">
        <v>14</v>
      </c>
      <c r="C37" s="111" t="s">
        <v>12</v>
      </c>
    </row>
    <row r="38" spans="2:3" x14ac:dyDescent="0.5">
      <c r="B38" s="109">
        <v>15</v>
      </c>
      <c r="C38" s="111" t="s">
        <v>12</v>
      </c>
    </row>
    <row r="39" spans="2:3" x14ac:dyDescent="0.5">
      <c r="B39" s="109">
        <v>16</v>
      </c>
      <c r="C39" s="111" t="s">
        <v>12</v>
      </c>
    </row>
    <row r="40" spans="2:3" x14ac:dyDescent="0.5">
      <c r="B40" s="109">
        <v>17</v>
      </c>
      <c r="C40" s="111" t="s">
        <v>12</v>
      </c>
    </row>
    <row r="41" spans="2:3" x14ac:dyDescent="0.5">
      <c r="B41" s="109">
        <v>18</v>
      </c>
      <c r="C41" s="111" t="s">
        <v>12</v>
      </c>
    </row>
    <row r="42" spans="2:3" x14ac:dyDescent="0.5">
      <c r="B42" s="109">
        <v>19</v>
      </c>
      <c r="C42" s="111" t="s">
        <v>12</v>
      </c>
    </row>
    <row r="43" spans="2:3" x14ac:dyDescent="0.5">
      <c r="B43" s="109">
        <v>20</v>
      </c>
      <c r="C43" s="111" t="s">
        <v>12</v>
      </c>
    </row>
    <row r="44" spans="2:3" x14ac:dyDescent="0.5">
      <c r="B44" s="109">
        <v>21</v>
      </c>
      <c r="C44" s="111" t="s">
        <v>12</v>
      </c>
    </row>
    <row r="45" spans="2:3" x14ac:dyDescent="0.5">
      <c r="B45" s="109">
        <v>22</v>
      </c>
      <c r="C45" s="111" t="s">
        <v>12</v>
      </c>
    </row>
    <row r="46" spans="2:3" x14ac:dyDescent="0.5">
      <c r="B46" s="109">
        <v>23</v>
      </c>
      <c r="C46" s="111" t="s">
        <v>12</v>
      </c>
    </row>
    <row r="47" spans="2:3" x14ac:dyDescent="0.5">
      <c r="B47" s="109">
        <v>24</v>
      </c>
      <c r="C47" s="111" t="s">
        <v>12</v>
      </c>
    </row>
    <row r="48" spans="2:3" x14ac:dyDescent="0.5">
      <c r="B48" s="109">
        <v>25</v>
      </c>
      <c r="C48" s="111" t="s">
        <v>12</v>
      </c>
    </row>
    <row r="49" spans="1:3" ht="15.75" customHeight="1" x14ac:dyDescent="0.5"/>
    <row r="50" spans="1:3" x14ac:dyDescent="0.5">
      <c r="A50" s="77">
        <v>4</v>
      </c>
      <c r="B50" s="78" t="s">
        <v>120</v>
      </c>
    </row>
    <row r="51" spans="1:3" x14ac:dyDescent="0.5">
      <c r="B51" s="109">
        <v>1</v>
      </c>
      <c r="C51" s="112" t="s">
        <v>6</v>
      </c>
    </row>
    <row r="52" spans="1:3" x14ac:dyDescent="0.5">
      <c r="B52" s="109">
        <v>2</v>
      </c>
      <c r="C52" s="112" t="s">
        <v>9</v>
      </c>
    </row>
    <row r="53" spans="1:3" x14ac:dyDescent="0.5">
      <c r="B53" s="109">
        <v>3</v>
      </c>
      <c r="C53" s="112" t="s">
        <v>121</v>
      </c>
    </row>
    <row r="54" spans="1:3" x14ac:dyDescent="0.5">
      <c r="B54" s="109">
        <v>4</v>
      </c>
      <c r="C54" s="112" t="s">
        <v>122</v>
      </c>
    </row>
    <row r="55" spans="1:3" x14ac:dyDescent="0.5">
      <c r="B55" s="109">
        <v>5</v>
      </c>
      <c r="C55" s="112" t="s">
        <v>123</v>
      </c>
    </row>
    <row r="56" spans="1:3" x14ac:dyDescent="0.5">
      <c r="B56" s="109">
        <v>6</v>
      </c>
      <c r="C56" s="112"/>
    </row>
    <row r="58" spans="1:3" x14ac:dyDescent="0.5">
      <c r="A58" s="78">
        <v>5</v>
      </c>
      <c r="B58" s="78" t="s">
        <v>167</v>
      </c>
    </row>
    <row r="59" spans="1:3" x14ac:dyDescent="0.5">
      <c r="B59" s="78" t="s">
        <v>168</v>
      </c>
    </row>
    <row r="60" spans="1:3" x14ac:dyDescent="0.5">
      <c r="C60" s="83" t="str">
        <f>'5บุคลากรวิชาการ'!D1</f>
        <v>คณะเทคโนโลยีอุตสาหกรรม</v>
      </c>
    </row>
    <row r="61" spans="1:3" x14ac:dyDescent="0.5">
      <c r="A61" s="84" t="s">
        <v>132</v>
      </c>
      <c r="B61" s="85"/>
      <c r="C61" s="86" t="str">
        <f>IF(ISNA(VLOOKUP($C$60,$C$7:$W$21,2,0)),"โปรดระบุ",VLOOKUP($C$60,$C:$W,2,0))</f>
        <v>การจัดการวิศวกรรมและเทคโนโลยี</v>
      </c>
    </row>
    <row r="62" spans="1:3" x14ac:dyDescent="0.5">
      <c r="A62" s="84" t="s">
        <v>133</v>
      </c>
      <c r="B62" s="81"/>
      <c r="C62" s="86" t="str">
        <f>IF(ISNA(VLOOKUP($C$60,$C$7:$W$21,3,0)),"โปรดระบุ",VLOOKUP($C$60,$C:$W,3,0))</f>
        <v>เทคโนโลยีการผลิต</v>
      </c>
    </row>
    <row r="63" spans="1:3" x14ac:dyDescent="0.5">
      <c r="A63" s="84" t="s">
        <v>134</v>
      </c>
      <c r="B63" s="81"/>
      <c r="C63" s="86" t="str">
        <f>IF(ISNA(VLOOKUP($C$60,$C$7:$W$21,4,0)),"โปรดระบุ",VLOOKUP($C$60,$C:$W,4,0))</f>
        <v>เทคโนโลยีคอมพิวเตอร์</v>
      </c>
    </row>
    <row r="64" spans="1:3" x14ac:dyDescent="0.5">
      <c r="A64" s="84" t="s">
        <v>135</v>
      </c>
      <c r="B64" s="85"/>
      <c r="C64" s="86" t="str">
        <f>IF(ISNA(VLOOKUP($C$60,$C$7:$W$21,5,0)),"โปรดระบุ",VLOOKUP($C$60,$C:$W,5,0))</f>
        <v>เทคโนโลยีคอมพิวเตอร์เพื่อการออกแบบ</v>
      </c>
    </row>
    <row r="65" spans="1:3" x14ac:dyDescent="0.5">
      <c r="A65" s="84" t="s">
        <v>136</v>
      </c>
      <c r="B65" s="85"/>
      <c r="C65" s="86" t="str">
        <f>IF(ISNA(VLOOKUP($C$60,$C$7:$W$21,6,0)),"โปรดระบุ",VLOOKUP($C$60,$C:$W,6,0))</f>
        <v>เทคโนโลยีเครื่องกล</v>
      </c>
    </row>
    <row r="66" spans="1:3" x14ac:dyDescent="0.5">
      <c r="A66" s="84" t="s">
        <v>137</v>
      </c>
      <c r="B66" s="85"/>
      <c r="C66" s="86" t="str">
        <f>IF(ISNA(VLOOKUP($C$60,$C$7:$W$21,7,0)),"โปรดระบุ",VLOOKUP($C$60,$C:$W,7,0))</f>
        <v>เทคโนโลยีไฟฟ้า</v>
      </c>
    </row>
    <row r="67" spans="1:3" x14ac:dyDescent="0.5">
      <c r="A67" s="84" t="s">
        <v>138</v>
      </c>
      <c r="B67" s="85"/>
      <c r="C67" s="86" t="str">
        <f>IF(ISNA(VLOOKUP($C$60,$C$7:$W$21,8,0)),"โปรดระบุ",VLOOKUP($C$60,$C:$W,8,0))</f>
        <v>เทคโนโลยีวิศวกรรมโยธาฯ</v>
      </c>
    </row>
    <row r="68" spans="1:3" x14ac:dyDescent="0.5">
      <c r="A68" s="84" t="s">
        <v>139</v>
      </c>
      <c r="B68" s="85"/>
      <c r="C68" s="86" t="str">
        <f>IF(ISNA(VLOOKUP($C$60,$C$7:$W$21,9,0)),"โปรดระบุ",VLOOKUP($C$60,$C:$W,9,0))</f>
        <v>เทคโนโลยีอิเล็กทรอนิกส์สารสนเทศ</v>
      </c>
    </row>
    <row r="69" spans="1:3" x14ac:dyDescent="0.5">
      <c r="A69" s="84" t="s">
        <v>140</v>
      </c>
      <c r="B69" s="85"/>
      <c r="C69" s="86" t="str">
        <f>IF(ISNA(VLOOKUP($C$60,$C$7:$W$21,10,0)),"โปรดระบุ",VLOOKUP($C$60,$C:$W,10,0))</f>
        <v>วิศวกรรมการจัดการอุตสาหกรรม</v>
      </c>
    </row>
    <row r="70" spans="1:3" x14ac:dyDescent="0.5">
      <c r="A70" s="84" t="s">
        <v>141</v>
      </c>
      <c r="B70" s="85"/>
      <c r="C70" s="86" t="str">
        <f>IF(ISNA(VLOOKUP($C$60,$C$7:$W$21,11,0)),"โปรดระบุ",VLOOKUP($C$60,$C:$W,11,0))</f>
        <v>ออกแบบผลิตภัณฑ์อุตสาหกรรม</v>
      </c>
    </row>
    <row r="71" spans="1:3" x14ac:dyDescent="0.5">
      <c r="A71" s="84" t="s">
        <v>142</v>
      </c>
      <c r="B71" s="85"/>
      <c r="C71" s="86" t="str">
        <f>IF(ISNA(VLOOKUP($C$60,$C$7:$W$21,12,0)),"โปรดระบุ",VLOOKUP($C$60,$C:$W,12,0))</f>
        <v>อุตสาหกรรมก่อสร้าง</v>
      </c>
    </row>
    <row r="72" spans="1:3" x14ac:dyDescent="0.5">
      <c r="A72" s="84" t="s">
        <v>143</v>
      </c>
      <c r="B72" s="85"/>
      <c r="C72" s="86" t="str">
        <f>IF(ISNA(VLOOKUP($C$60,$C$7:$W$21,13,0)),"โปรดระบุ",VLOOKUP($C$60,$C:$W,13,0))</f>
        <v>อุตสาหกรรมศิลป์และเทคโนโลยี</v>
      </c>
    </row>
    <row r="73" spans="1:3" x14ac:dyDescent="0.5">
      <c r="A73" s="84" t="s">
        <v>144</v>
      </c>
      <c r="B73" s="85"/>
      <c r="C73" s="86" t="str">
        <f>IF(ISNA(VLOOKUP($C$60,$C$7:$W$21,14,0)),"โปรดระบุ",VLOOKUP($C$60,$C:$W,14,0))</f>
        <v>เทคโนโลยีอุตสาหกรรม วท.ม.</v>
      </c>
    </row>
    <row r="74" spans="1:3" x14ac:dyDescent="0.5">
      <c r="A74" s="84" t="s">
        <v>145</v>
      </c>
      <c r="B74" s="85"/>
      <c r="C74" s="86" t="str">
        <f>IF(ISNA(VLOOKUP($C$60,$C$7:$W$21,15,0)),"โปรดระบุ",VLOOKUP($C$60,$C:$W,15,0))</f>
        <v>เทคโนโลยีอุตสาหกรรม ปร.ด.</v>
      </c>
    </row>
    <row r="75" spans="1:3" x14ac:dyDescent="0.5">
      <c r="A75" s="84" t="s">
        <v>146</v>
      </c>
      <c r="B75" s="85"/>
      <c r="C75" s="86" t="str">
        <f>IF(ISNA(VLOOKUP($C$60,$C$7:$W$21,16,0)),"โปรดระบุ",VLOOKUP($C$60,$C:$W,16,0))</f>
        <v xml:space="preserve"> </v>
      </c>
    </row>
    <row r="76" spans="1:3" x14ac:dyDescent="0.5">
      <c r="A76" s="84" t="s">
        <v>147</v>
      </c>
      <c r="B76" s="85"/>
      <c r="C76" s="86" t="str">
        <f>IF(ISNA(VLOOKUP($C$60,$C$7:$W$21,17,0)),"โปรดระบุ",VLOOKUP($C$60,$C:$W,17,0))</f>
        <v xml:space="preserve"> </v>
      </c>
    </row>
    <row r="77" spans="1:3" x14ac:dyDescent="0.5">
      <c r="A77" s="84" t="s">
        <v>148</v>
      </c>
      <c r="B77" s="85"/>
      <c r="C77" s="86" t="str">
        <f>IF(ISNA(VLOOKUP($C$60,$C$7:$W$21,18,0)),"โปรดระบุ",VLOOKUP($C$60,$C:$W,18,0))</f>
        <v xml:space="preserve"> </v>
      </c>
    </row>
    <row r="78" spans="1:3" x14ac:dyDescent="0.5">
      <c r="A78" s="84" t="s">
        <v>149</v>
      </c>
      <c r="B78" s="85"/>
      <c r="C78" s="86" t="str">
        <f>IF(ISNA(VLOOKUP($C$60,$C$7:$W$21,19,0)),"โปรดระบุ",VLOOKUP($C$60,$C:$W,19,0))</f>
        <v xml:space="preserve"> </v>
      </c>
    </row>
    <row r="79" spans="1:3" x14ac:dyDescent="0.5">
      <c r="A79" s="84" t="s">
        <v>150</v>
      </c>
      <c r="B79" s="85"/>
      <c r="C79" s="86" t="str">
        <f>IF(ISNA(VLOOKUP($C$60,$C$7:$W$21,20,0)),"โปรดระบุ",VLOOKUP($C$60,$C:$W,20,0))</f>
        <v xml:space="preserve"> </v>
      </c>
    </row>
    <row r="80" spans="1:3" x14ac:dyDescent="0.5">
      <c r="A80" s="84" t="s">
        <v>151</v>
      </c>
      <c r="B80" s="85"/>
      <c r="C80" s="86" t="str">
        <f>IF(ISNA(VLOOKUP($C$60,$C$7:$W$21,21,0)),"โปรดระบุ",VLOOKUP($C$60,$C:$W,21,0))</f>
        <v xml:space="preserve"> </v>
      </c>
    </row>
    <row r="81" spans="3:3" x14ac:dyDescent="0.5">
      <c r="C81" s="87"/>
    </row>
    <row r="82" spans="3:3" x14ac:dyDescent="0.5">
      <c r="C82" s="87"/>
    </row>
    <row r="83" spans="3:3" x14ac:dyDescent="0.5">
      <c r="C83" s="87"/>
    </row>
    <row r="84" spans="3:3" x14ac:dyDescent="0.5">
      <c r="C84" s="87"/>
    </row>
    <row r="85" spans="3:3" x14ac:dyDescent="0.5">
      <c r="C85" s="87"/>
    </row>
    <row r="86" spans="3:3" x14ac:dyDescent="0.5">
      <c r="C86" s="87"/>
    </row>
  </sheetData>
  <sheetProtection algorithmName="SHA-512" hashValue="FGCZZTqkvLD1e4w7E8CwbVZGj4R+G78/mJE8PaVN4GlvlKPn6krB3qx88H5mJRa2yhXEn1zOuBggLtU3d/glzA==" saltValue="LEWc2eoqfn04pcKg/f22Kg==" spinCount="100000" sheet="1" objects="1" scenarios="1" formatColumns="0" formatRows="0"/>
  <protectedRanges>
    <protectedRange sqref="I3 D7:W12" name="Range1"/>
  </protectedRanges>
  <sortState ref="C24:C30">
    <sortCondition ref="C29"/>
  </sortState>
  <dataConsolidate/>
  <mergeCells count="2">
    <mergeCell ref="D3:E3"/>
    <mergeCell ref="K2:L2"/>
  </mergeCells>
  <dataValidations count="1">
    <dataValidation type="list" allowBlank="1" showInputMessage="1" showErrorMessage="1" sqref="I3">
      <formula1>"2560,2561,2562,2563,2564,2565"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1-ภาพรวม</vt:lpstr>
      <vt:lpstr>2หลักสูตร</vt:lpstr>
      <vt:lpstr>3เสื่อมราคาครุภัณฑ์</vt:lpstr>
      <vt:lpstr>4เสื่อมราคาอาคาร</vt:lpstr>
      <vt:lpstr>5บุคลากรวิชาการ</vt:lpstr>
      <vt:lpstr>6บุคลากรสนับสนุน</vt:lpstr>
      <vt:lpstr>Menu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2016-05-12T01:02:08Z</dcterms:created>
  <dcterms:modified xsi:type="dcterms:W3CDTF">2018-11-21T00:06:19Z</dcterms:modified>
</cp:coreProperties>
</file>